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E:\UKPCB\Deepak\Office Work Allocation\AQI\NCAP\Complaince reports\April to june 2021\Dehradun\Final\"/>
    </mc:Choice>
  </mc:AlternateContent>
  <xr:revisionPtr revIDLastSave="0" documentId="13_ncr:1_{55E9278E-ECC3-47A1-88C5-FC3E5F822E84}" xr6:coauthVersionLast="47" xr6:coauthVersionMax="47" xr10:uidLastSave="{00000000-0000-0000-0000-000000000000}"/>
  <bookViews>
    <workbookView xWindow="-120" yWindow="-120" windowWidth="29040" windowHeight="15840" firstSheet="1" activeTab="8" xr2:uid="{00000000-000D-0000-FFFF-FFFF00000000}"/>
  </bookViews>
  <sheets>
    <sheet name="Summary" sheetId="9" r:id="rId1"/>
    <sheet name="Capacity Building &amp; SA " sheetId="7" r:id="rId2"/>
    <sheet name="Public Outreach" sheetId="8" r:id="rId3"/>
    <sheet name="Road Dust" sheetId="2" r:id="rId4"/>
    <sheet name="Vehicles" sheetId="1" r:id="rId5"/>
    <sheet name="Industries " sheetId="5" r:id="rId6"/>
    <sheet name="Waste Biomass &amp; Burning" sheetId="4" r:id="rId7"/>
    <sheet name="Domestic Fuel" sheetId="6" r:id="rId8"/>
    <sheet name="Air Quality data" sheetId="11" r:id="rId9"/>
    <sheet name="Sheet3" sheetId="12" r:id="rId10"/>
  </sheets>
  <definedNames>
    <definedName name="_xlnm.Print_Area" localSheetId="4">Vehicles!$A$1:$O$22</definedName>
  </definedNames>
  <calcPr calcId="191029"/>
</workbook>
</file>

<file path=xl/calcChain.xml><?xml version="1.0" encoding="utf-8"?>
<calcChain xmlns="http://schemas.openxmlformats.org/spreadsheetml/2006/main">
  <c r="L21" i="1" l="1"/>
  <c r="M21" i="1"/>
  <c r="N21" i="1"/>
  <c r="K21" i="1"/>
  <c r="L17" i="2"/>
  <c r="M17" i="2"/>
  <c r="N17" i="2"/>
  <c r="K17" i="2"/>
  <c r="L7" i="8"/>
  <c r="M7" i="8"/>
  <c r="N7" i="8"/>
  <c r="K7" i="8"/>
  <c r="L7" i="7"/>
  <c r="M7" i="7"/>
  <c r="N7" i="7"/>
  <c r="K7" i="7"/>
  <c r="F19" i="9"/>
</calcChain>
</file>

<file path=xl/sharedStrings.xml><?xml version="1.0" encoding="utf-8"?>
<sst xmlns="http://schemas.openxmlformats.org/spreadsheetml/2006/main" count="835" uniqueCount="272">
  <si>
    <t>VEHICLES</t>
  </si>
  <si>
    <t>VE1</t>
  </si>
  <si>
    <t>Improve and strengthen PUC programme</t>
  </si>
  <si>
    <t>Present Status</t>
  </si>
  <si>
    <t>Target</t>
  </si>
  <si>
    <t>Target Date</t>
  </si>
  <si>
    <t>Deviation from Approved Action Plan Target</t>
  </si>
  <si>
    <t>Annual Target</t>
  </si>
  <si>
    <t>Field type</t>
  </si>
  <si>
    <t>Attachment</t>
  </si>
  <si>
    <t>Attachment Contents</t>
  </si>
  <si>
    <t xml:space="preserve">Total Funds Allocated </t>
  </si>
  <si>
    <t>Funds released</t>
  </si>
  <si>
    <t>Funds Utilized</t>
  </si>
  <si>
    <t>Additional Funds Required</t>
  </si>
  <si>
    <t xml:space="preserve">Remarks </t>
  </si>
  <si>
    <t>Nil</t>
  </si>
  <si>
    <t>VE1.2</t>
  </si>
  <si>
    <t>Regular checking of Vehicular emission and issue of Pollution under Control Certificate (PUC)</t>
  </si>
  <si>
    <t>NA</t>
  </si>
  <si>
    <t>VE1.4</t>
  </si>
  <si>
    <t>VE2</t>
  </si>
  <si>
    <t>VE4.1</t>
  </si>
  <si>
    <t>VE4.2</t>
  </si>
  <si>
    <t>VE5.1</t>
  </si>
  <si>
    <t>VE6.5</t>
  </si>
  <si>
    <t>VE6.7</t>
  </si>
  <si>
    <t>VE7.2</t>
  </si>
  <si>
    <t>VE7.3</t>
  </si>
  <si>
    <t>VE7.4</t>
  </si>
  <si>
    <t>VE9</t>
  </si>
  <si>
    <t>VE11.1</t>
  </si>
  <si>
    <t>VE11.2</t>
  </si>
  <si>
    <t>Restriction on plying and phasing out of 15 years old commercial diesel driven vehicles.</t>
  </si>
  <si>
    <t>AP1</t>
  </si>
  <si>
    <t>A city-wide drive will be launched to check and curtail polluting vehicles</t>
  </si>
  <si>
    <t xml:space="preserve">Integration of all Pollution Checking Centers with Single web-based software for ensuring control &amp; monitoring of polluting vehicles. Strengthening facility for enforcement regarding the vehicles involved in pollution emission.. </t>
  </si>
  <si>
    <t>Checking for fuel adulteration periodically and random checking of fuel to be initiated</t>
  </si>
  <si>
    <t>In meeting, it is directed to check adulteration in fuel from time to time and present the details of proceedings in the next meeting.</t>
  </si>
  <si>
    <t>Use of cleaner fuels (CNG/LPG) for commercial passenger vehicles</t>
  </si>
  <si>
    <t>913 vehicle were challaned for not having valid pollution under control certificates.</t>
  </si>
  <si>
    <t>Public Transport to move to cleaner fuels such as CNG in a phased manner</t>
  </si>
  <si>
    <t>Smart city provide designate parking area in first phase from Ghantaghar to Rajpur road.</t>
  </si>
  <si>
    <t>Better traffic management/ intelligent traffic system to be launched for monitoring and de-congestion (Smart Traffic)</t>
  </si>
  <si>
    <t>Directions given to PWD to locate new flyovers and give description in next meeting.</t>
  </si>
  <si>
    <t>Plan to be prepared for widening of busy roads and de- congestion of traffic.</t>
  </si>
  <si>
    <t>A public awareness campaign will be launched to inform the public about anti-idling measures, vehicle maintenance, eco-driving, use of public transport etc.</t>
  </si>
  <si>
    <r>
      <t xml:space="preserve">IEC and water spray on the road by the </t>
    </r>
    <r>
      <rPr>
        <sz val="11"/>
        <color theme="1"/>
        <rFont val="Times New Roman"/>
        <family val="1"/>
      </rPr>
      <t>Municipal Corporation</t>
    </r>
    <r>
      <rPr>
        <sz val="12"/>
        <color theme="1"/>
        <rFont val="Times New Roman"/>
        <family val="1"/>
      </rPr>
      <t>, Dehradun</t>
    </r>
  </si>
  <si>
    <t>Issue of advisory to public for prevention and control of air pollution, Vehicle fitness, maintenance and minimise use of personal vehicles etc (for both cities)</t>
  </si>
  <si>
    <t>PO1.3 VE8</t>
  </si>
  <si>
    <t>Periodic calibration test of vehicular emission monitoring instrument</t>
  </si>
  <si>
    <t>Monitoring on vehicle fitness of Commercial Vehicles</t>
  </si>
  <si>
    <t>VE-AP1</t>
  </si>
  <si>
    <t>IR Cameras/on road remote sensing of vehicular emissions to detect polluting vehicles much like how the traffic police’s camera detects vehicle number plate.</t>
  </si>
  <si>
    <t>Presently Vehicle Fitness test doing by M-Fitness Based on app with Geo Fancing</t>
  </si>
  <si>
    <t>As per Section 59 of Motor vehicle Act 1988 Central Govt. can fix age limit of the vehicles. Proposal for fixation of the age limit for diesel driven vehicle in Dehradun, Uttarakhand under preparation</t>
  </si>
  <si>
    <t xml:space="preserve">ROAD DUST AND CONTRUCTION &amp; DEMOLITION </t>
  </si>
  <si>
    <t>RD1</t>
  </si>
  <si>
    <t xml:space="preserve">Road dust </t>
  </si>
  <si>
    <t>RD1.6</t>
  </si>
  <si>
    <t>RD1.14</t>
  </si>
  <si>
    <t>RD1.15</t>
  </si>
  <si>
    <t>RD2.2</t>
  </si>
  <si>
    <t>RD2.3</t>
  </si>
  <si>
    <t>RD2.4</t>
  </si>
  <si>
    <t>C&amp;D1</t>
  </si>
  <si>
    <t xml:space="preserve">Construction Activities </t>
  </si>
  <si>
    <t>C&amp;D1.1</t>
  </si>
  <si>
    <t>C&amp;D1.3</t>
  </si>
  <si>
    <t>Restriction on storage of construction materials along the road.</t>
  </si>
  <si>
    <t>C&amp;D1.4</t>
  </si>
  <si>
    <t>C&amp;D1.5</t>
  </si>
  <si>
    <t>C&amp;D1.8</t>
  </si>
  <si>
    <t>Roads to be regularly monitored to ensure maintenance</t>
  </si>
  <si>
    <t xml:space="preserve">1. Direction given to MDDA, Nagar Nigam make a plan for establishment of green buffers on both side of the road and present it in next meeting.
2. Direction given to PWD engineers to locate and mark  the empty places near roads for green buffers and make a estimation for green buffers. 
</t>
  </si>
  <si>
    <t>Greening of open areas, schools, gardens, community places and housing societies.</t>
  </si>
  <si>
    <t>Directions given to the concern departments to make proposal for greening of open areas, schools, gardens, community places and housing societies, and present it in next meeting</t>
  </si>
  <si>
    <t>In meeting, dated on 22/06/2021 department are directed to carry out survey for the construction of sidewalks for pedestrians along the road inside the city and after inspecting those places the details will be presented in the next meeting.</t>
  </si>
  <si>
    <t>Daily Cleaning of roads by Vacuum cleaning machines</t>
  </si>
  <si>
    <t>Creation of green lungs in the city through city forestation.</t>
  </si>
  <si>
    <t>Enforcement of construction and demolition rules 2016.</t>
  </si>
  <si>
    <t xml:space="preserve">Bylaws prepared and  RFP also prepared  </t>
  </si>
  <si>
    <t>Water sprinkling, curtains, barriers and dust suppression unit to be used during all construction and demolition activities including covering the construction sites</t>
  </si>
  <si>
    <t>Ensure construction material is transported and carried in close containers.</t>
  </si>
  <si>
    <t>Identification of designated place/areas for disposal of demolition waste</t>
  </si>
  <si>
    <t>WASTE AND BIOMASS- DUMPING AND BURNING</t>
  </si>
  <si>
    <t>BB1</t>
  </si>
  <si>
    <t>Biomass Burning</t>
  </si>
  <si>
    <t>Additional Funds Required (in Lac)</t>
  </si>
  <si>
    <t>BB1.1</t>
  </si>
  <si>
    <t>BB1.7</t>
  </si>
  <si>
    <t>Restriction on open burning of municipal solid waste, Biomass, plastic, horticulture waste etc</t>
  </si>
  <si>
    <t>Immediate lifting of solid wastes generated from de-silting and cleaning of municipal drains for its disposal.</t>
  </si>
  <si>
    <t>IP1</t>
  </si>
  <si>
    <t>Industrial air pollution control</t>
  </si>
  <si>
    <t xml:space="preserve">Industries </t>
  </si>
  <si>
    <t>Industrial emission control</t>
  </si>
  <si>
    <t>IP1.1</t>
  </si>
  <si>
    <t>DOMESTIC FUEL</t>
  </si>
  <si>
    <t xml:space="preserve">Domestic fuel </t>
  </si>
  <si>
    <t>DF 1.1</t>
  </si>
  <si>
    <t>DF 1.9</t>
  </si>
  <si>
    <t>Replacement of Wood which is used as Domestic Fuel</t>
  </si>
  <si>
    <t>Ensuring promotion &amp; use of cleaner fuel for commercial purposes like local Dhaba/eateries</t>
  </si>
  <si>
    <t>AP1.5</t>
  </si>
  <si>
    <t>Removal of Open DG sets</t>
  </si>
  <si>
    <t>Ensure 100% spread of LPG connection for cooking purposes in the city.</t>
  </si>
  <si>
    <t>By the cleaning inspector of Nagar Nigam survey of all the Dhabas / Hotels / Eateries is going on to ensure the usage of cleaner fuel for their commercial purposes.</t>
  </si>
  <si>
    <t>Action Point Code</t>
  </si>
  <si>
    <t>Action Point</t>
  </si>
  <si>
    <t>CB 1.1</t>
  </si>
  <si>
    <t>Air Quality Monitoring to be strengthened by installation of real time sensors and monitors</t>
  </si>
  <si>
    <t>Emission Inventory and Source Apportionment Study</t>
  </si>
  <si>
    <t>CB 4</t>
  </si>
  <si>
    <t>Capacity building on how to strengthen air quality management for the city to be carried out for all departments that are involved in city administration</t>
  </si>
  <si>
    <t>Centre of Excellence on air quality to be set up by pooling in all technical organization in the city. The technical organization will promote and aid the city administration and UKPCB in undertaking air quality research</t>
  </si>
  <si>
    <t>CB 3.1, CB3.3</t>
  </si>
  <si>
    <t>PO1</t>
  </si>
  <si>
    <t>PO2</t>
  </si>
  <si>
    <t>PUBLIC OUTREACH &amp; OTHER ACTIVITES</t>
  </si>
  <si>
    <t>Compliance of guidelines on D.G. sets regarding use of retrofitted emission control system (PM captured efficiency 70%) capacity equal to or above 800 KW (for both cities)</t>
  </si>
  <si>
    <t>AP1.4</t>
  </si>
  <si>
    <t>It is informed by Regional officer, UKPCB, Dehradun, that report will be submitted after conducting a joint inspection of Retrofitted Emission Control System for DG sets with 800 KW or more capacity by Nagar Nigam Dehradun and Industries Department</t>
  </si>
  <si>
    <t xml:space="preserve">Web based Android app for Redressal of public complaints on air pollution along with a supervisory control for the disposal of complaints has been created by UKPCB. </t>
  </si>
  <si>
    <t>Conducting awareness campaigns regarding anti-idling repairing of vehicles, eco driving and public transport. It has directed that police take actions against the busiest places of dehradun like Ashley hall, elora, dilaram chowk etc. and it is directed to transport department that public awareness campaign will be run regarding Anti-idling, repairing of vehicles, eco driving and public transport and details of action will be presented I the next meeting.</t>
  </si>
  <si>
    <t xml:space="preserve">Basic Information </t>
  </si>
  <si>
    <t>Name of Non Attainment City</t>
  </si>
  <si>
    <t>Sate/ Union Territory</t>
  </si>
  <si>
    <t xml:space="preserve">Uttarakhand </t>
  </si>
  <si>
    <t>Name of Nodal Officer at PCB/ PCC</t>
  </si>
  <si>
    <t xml:space="preserve">Dr. Ankur Kansal </t>
  </si>
  <si>
    <t>Email Id</t>
  </si>
  <si>
    <t>ncaputtarakhnd@gmail.com</t>
  </si>
  <si>
    <t>Contact  Number</t>
  </si>
  <si>
    <t>Date till which progress is submitted</t>
  </si>
  <si>
    <t>Sector</t>
  </si>
  <si>
    <t>Total Number of Actions</t>
  </si>
  <si>
    <t>Number of Actions Completed</t>
  </si>
  <si>
    <t>Number of Actions Under Progress</t>
  </si>
  <si>
    <t>Required funds (in Lac)</t>
  </si>
  <si>
    <t>CB</t>
  </si>
  <si>
    <t>CAPACITY BUILDING, MONITORING NETWORK AND SOURCE APPORTIONMENT including Salary of 01 JRF</t>
  </si>
  <si>
    <t>PO</t>
  </si>
  <si>
    <t>PUBLIC OUTREACH</t>
  </si>
  <si>
    <t>RD/ C&amp;D</t>
  </si>
  <si>
    <t>VE</t>
  </si>
  <si>
    <t>IP</t>
  </si>
  <si>
    <t>INDUSTRIES</t>
  </si>
  <si>
    <t>BB/DF</t>
  </si>
  <si>
    <t xml:space="preserve">Dehradun </t>
  </si>
  <si>
    <t>DF</t>
  </si>
  <si>
    <t xml:space="preserve">In progress </t>
  </si>
  <si>
    <t>Yes</t>
  </si>
  <si>
    <t>..</t>
  </si>
  <si>
    <t>Publish advertisement on newspapeer</t>
  </si>
  <si>
    <t xml:space="preserve">In Progress </t>
  </si>
  <si>
    <t>Completed</t>
  </si>
  <si>
    <t xml:space="preserve">Total Funds Allocated (in lacs)  </t>
  </si>
  <si>
    <t>Total Funds Allocated (in lacs)</t>
  </si>
  <si>
    <t xml:space="preserve">Total Funds Allocated (in lacs ) </t>
  </si>
  <si>
    <t>30.06.2021</t>
  </si>
  <si>
    <t>Total</t>
  </si>
  <si>
    <t>Data is being submitted</t>
  </si>
  <si>
    <t>AQ</t>
  </si>
  <si>
    <t>AIR QUALITY DATA</t>
  </si>
  <si>
    <t xml:space="preserve">-- </t>
  </si>
  <si>
    <t xml:space="preserve">1. All the pollution detection centers operated under dehradun jurisdiction are integrated with “vahan 4.0” software.
2.  113 Authorized PUC centers in Dehradun. </t>
  </si>
  <si>
    <t>There are total 04 CNG supply stations in Dehradun city                                                    1. Malsi Filling station, Mussourie road, Dehradun
2. Shaktiman Filling station, Police line, Dehradun
3. Sarthak Filling station, Bhaniyawala , Dehradun
4. Sethi Top Filling station, Sahastradhara , Dehradun</t>
  </si>
  <si>
    <t>Total CNG stations in dehradun city                                                                                             1. 04 CNG Outlet are there in the city.
2.  06 CNG Stations are under construction.</t>
  </si>
  <si>
    <r>
      <t>Periodically (Quarterly Half Yearly and Yearly)</t>
    </r>
    <r>
      <rPr>
        <sz val="12"/>
        <color rgb="FF000000"/>
        <rFont val="Times New Roman"/>
        <family val="1"/>
      </rPr>
      <t xml:space="preserve"> calibration test is mandatory for registered PUC Centres Around 7526 vehicles are tested in M-Fitness App and 13 vehicles are found to be unfit from Jan2021 to May2021.</t>
    </r>
  </si>
  <si>
    <t>Prevent parking of vehicles in non-designated areas.
- Determination of hotspots to launches action in phased manner.
- Determine best strategy for positive outcome.
- Branch out to other parts of the city</t>
  </si>
  <si>
    <t>Battery operated vehicles and E-rickshaws to be introduced.
- Determination of areas that most need last mile connectivity to initiate launch.
- Determine need and capacity for city.
- Launch more e-rickshaws accordingly.</t>
  </si>
  <si>
    <t>Action Code</t>
  </si>
  <si>
    <t>January</t>
  </si>
  <si>
    <t>February</t>
  </si>
  <si>
    <t>March</t>
  </si>
  <si>
    <t>April</t>
  </si>
  <si>
    <t>May</t>
  </si>
  <si>
    <t>June</t>
  </si>
  <si>
    <t>July</t>
  </si>
  <si>
    <t>August</t>
  </si>
  <si>
    <t>September</t>
  </si>
  <si>
    <t>October</t>
  </si>
  <si>
    <t>November</t>
  </si>
  <si>
    <t>December</t>
  </si>
  <si>
    <t>AQ1.1</t>
  </si>
  <si>
    <t>AQ1.2</t>
  </si>
  <si>
    <t>AQ1.3</t>
  </si>
  <si>
    <t>AQ1.4</t>
  </si>
  <si>
    <t>AQ1.5</t>
  </si>
  <si>
    <t>AQ1.6</t>
  </si>
  <si>
    <t>AQ1.7</t>
  </si>
  <si>
    <t>AQ1.8</t>
  </si>
  <si>
    <t>AQ1.9</t>
  </si>
  <si>
    <t xml:space="preserve">Nil </t>
  </si>
  <si>
    <t>Public Outreach &amp; Other activities</t>
  </si>
  <si>
    <t>In progress</t>
  </si>
  <si>
    <t>It is directed to use cleaner fuel instead of wood</t>
  </si>
  <si>
    <t>Monthly averages for PM2.5 (In µg/m3) 2021</t>
  </si>
  <si>
    <t>Monthly averages for PM10  (In µg/m3) 2021</t>
  </si>
  <si>
    <t>Monthly averages for SO2 (In µg/m3) 2021</t>
  </si>
  <si>
    <t>Monthly averages for NO2  (In µg/m3) 2021</t>
  </si>
  <si>
    <t>Annual averages for PM2.5  (In µg/m3), (Jan-Dec 2020)</t>
  </si>
  <si>
    <t>Annual averages for PM10 (In µg/m3)  (Jan-Dec 2020)</t>
  </si>
  <si>
    <t>Annual averages for SO2 (In µg/m3)  (Jan-Dec 2020)</t>
  </si>
  <si>
    <t>Annual averages for NO2 (In µg/m3)  (Jan-Dec 2020)</t>
  </si>
  <si>
    <t>Monthly Meterological Data 2021</t>
  </si>
  <si>
    <t>CAPACITY BUILDING, MONITORING NETWORK AND SOURCE APPORTIONMENT</t>
  </si>
  <si>
    <t>Direction given to transport department and traffic police to do proceding regarding IR cameras and present the details in next meeting.</t>
  </si>
  <si>
    <t>No</t>
  </si>
  <si>
    <t>Number</t>
  </si>
  <si>
    <t>Study</t>
  </si>
  <si>
    <t>Text</t>
  </si>
  <si>
    <t>03 CAAQMS</t>
  </si>
  <si>
    <t xml:space="preserve">100% (EI &amp; SA Study) </t>
  </si>
  <si>
    <t>Workshop was organised in DIT university on 21.01.2021 for Air Quality Monitoring.                  and for technical assistance ARIES Nainital is engaged.</t>
  </si>
  <si>
    <t>A Proposal is sent to Doon university, as doon university is obtained as centre of excellence on air quality.</t>
  </si>
  <si>
    <t>For Dehradun, CPCB is requested to carry out joint study for the EI and SA study (as per proposal of CPCB).</t>
  </si>
  <si>
    <t>_</t>
  </si>
  <si>
    <t>Regular activity</t>
  </si>
  <si>
    <t>MoU signed with ARIES Nainital</t>
  </si>
  <si>
    <t>Issue of advisory to public for prevention and control of air pollution, Vehicle fitness, maintenance and minimise use of personal vehicles etc.</t>
  </si>
  <si>
    <t>Public Grievance Redressal Portal</t>
  </si>
  <si>
    <t>1. Conducting awareness campaigns regarding anti-idling repairing of vehicles, eco driving and public transport. 
2. It has directed that police take actions against the busiest places of dehradun like Ashley hall, elora, dilaram chowk etc. and it is directed to transport department that public awareness campaign will be run regarding Anti-idling, repairing of vehicles, eco driving and public transport, and details of action will be presented in the next meeting.</t>
  </si>
  <si>
    <t>Regular Activity</t>
  </si>
  <si>
    <t>Publish the Advertisement and continuous activity</t>
  </si>
  <si>
    <t>1. 01 Workshops was conducted at DIT University to discuss various issues related to air pollution and its mitigations measures. 
2. Board has also distributed pamphlets and posters on Do’s and Don’ts for Air Pollution Control. Also, advertisement for the awareness has been published in Daily News Papers.
3.Under the road safety program, the general public is made aware of their vehicles from time to time for maintenance, fitness certificate PUC and minimum use of private vehicles.</t>
  </si>
  <si>
    <t>Continuous activity</t>
  </si>
  <si>
    <t>Ensure sidewalks are present in major parts of the city for pedestrians</t>
  </si>
  <si>
    <t>Transportation of municipal solid wastes,construction materials and debris in covered system.</t>
  </si>
  <si>
    <t>Green buffers to be introduced on either side of traffic corridors.</t>
  </si>
  <si>
    <t xml:space="preserve">Daily Cleaning by:- 
03 vehicle mounted vaccum cleaning machine (jatayu) &amp;
02 road sweeping machine
</t>
  </si>
  <si>
    <t>It is being done mainly by forest department and by Nagar Nigam time to time like on occasion of Harela parv &amp; Environment day etc</t>
  </si>
  <si>
    <t>It has directed to MDDA, Tehsil Administration and Nagar Nigam Dehradun, that water sprinkling system is needed to control the dust generated by construction and demolition activities &amp; installation of curtain walls around the construction site. 
The details of the action taken will be presented in the next meeting.</t>
  </si>
  <si>
    <t>Total 03 place designated for disposal of demolition waste:
1-Harbhajwala khasra no.85(A) / 0.438 Hector
2-Khulhaan/karanpur khasra no. 2(A) / 0.4000 Hector
3-Behind DIT, makkawala khasra no.86(A)/89 0.300 Hector</t>
  </si>
  <si>
    <t>On storage of construction materials along the road Municipal Coropration, Dehradun charges fine.
Total challan of year-
2019-20:- Rs. 13,61,379/-
2020-21:- Rs. 4,92,506/-</t>
  </si>
  <si>
    <t>1. It is directed to Municipal Corporation and PWD department to complete the patch work of road according to time.
2. Darshan lal chowk road digged, from last month so it is directed to make it as soon as possible.</t>
  </si>
  <si>
    <t>Direction given to concerned department</t>
  </si>
  <si>
    <t>03 vehicle mounted vaccum cleaning machine &amp; 02 road sweeping machine</t>
  </si>
  <si>
    <t>Byelaws prepared</t>
  </si>
  <si>
    <t>Implemented &amp; Continuous activity</t>
  </si>
  <si>
    <t>Action is being taken against the vehicles carrying municipal solid waste and debris in open vehicle, by Nagar nigam and transport department.</t>
  </si>
  <si>
    <t>Complete plantation along the traffic corridors</t>
  </si>
  <si>
    <t>100% cleaning of Major Roads</t>
  </si>
  <si>
    <t>Enforcement of byelaws</t>
  </si>
  <si>
    <t>100% cleaning of Major Roads around C&amp;D activities</t>
  </si>
  <si>
    <t>Area</t>
  </si>
  <si>
    <t>Enforcement</t>
  </si>
  <si>
    <t>Text and Number both</t>
  </si>
  <si>
    <t>Length of sidewalk stretch</t>
  </si>
  <si>
    <t>Percent of green cover</t>
  </si>
  <si>
    <t>1.	Present numbers of PUC checking centers are113 in Dehradun City
2.	Year wise details of PUC investigation of vehicle:
2019 – 2020:   347135
2020 – 2021:  227464                                                                                                                         April 21 – June 21: 28698
                                                                                                         3. Continuous checking is done by the Enforcement unit Dehradun. Action against the vehicles not having PUCs during the checking:
2020 - 21: 323                                                                                                                Jan 2021 - May2021 : 138</t>
  </si>
  <si>
    <t>There are 3366 E- Rikshaws/ Electric Vehicles Registered in Dehradun.      
 1.No. of E-Rikshaws (P) are 2725
2.No. of E-Rickshaws (G) are 641</t>
  </si>
  <si>
    <t>Work is in progress under smart city project.</t>
  </si>
  <si>
    <t>Directions given to the concern department to enquire the intelligent traffic system for better traffic and put traffic lights properly in cross roads.</t>
  </si>
  <si>
    <t>Expessway / bypass and flyovers to be built to decrease vehicular congestion</t>
  </si>
  <si>
    <t>URL</t>
  </si>
  <si>
    <t>Completed and continuous activity</t>
  </si>
  <si>
    <t xml:space="preserve">Continuous activity </t>
  </si>
  <si>
    <t>913 vehicle were challaned</t>
  </si>
  <si>
    <t>Direction given</t>
  </si>
  <si>
    <t>Under compliance</t>
  </si>
  <si>
    <t>No Burning of MSW</t>
  </si>
  <si>
    <t>Compliance of DG Sets</t>
  </si>
  <si>
    <t>It is informed by Regional officer Dehradun, that report will be submitted after conducting a joint inspection and removal of Retrofitted Emission Control System for DG sets with 800 KW or more capacity by Nagar Nigam Dehradun and Industries Department.
It was directed that action will be taken after conducting on-site inspection of open DG sets and details to be presented in the next meeting.</t>
  </si>
  <si>
    <t>Direction given to tehsil administration for 100% spread of LPG proceedings will be done.</t>
  </si>
  <si>
    <t>Direction given to respective authority</t>
  </si>
  <si>
    <t>Immediate action for the removal of solid wastes &amp; cleaning of municipal drains will be taken by Nagar Nigam.</t>
  </si>
  <si>
    <t>Completed and Continuous activity</t>
  </si>
  <si>
    <r>
      <t xml:space="preserve"> Regional officer, UKPCB Dehradun, reported that </t>
    </r>
    <r>
      <rPr>
        <b/>
        <sz val="14"/>
        <color theme="1"/>
        <rFont val="Times New Roman"/>
        <family val="1"/>
      </rPr>
      <t>02</t>
    </r>
    <r>
      <rPr>
        <sz val="14"/>
        <color theme="1"/>
        <rFont val="Times New Roman"/>
        <family val="1"/>
      </rPr>
      <t xml:space="preserve"> real time sensors are required for Air quality; given by CPCB.                                                              UKPCB has published Tender for procurement of </t>
    </r>
    <r>
      <rPr>
        <b/>
        <sz val="14"/>
        <color theme="1"/>
        <rFont val="Times New Roman"/>
        <family val="1"/>
      </rPr>
      <t>01</t>
    </r>
    <r>
      <rPr>
        <sz val="14"/>
        <color theme="1"/>
        <rFont val="Times New Roman"/>
        <family val="1"/>
      </rPr>
      <t xml:space="preserve"> CAAQMS for Dehradun but presently CPCB has directed to stop ordering the CAAQMS. Hence the tender schedule I is delayed for few months. </t>
    </r>
  </si>
  <si>
    <t>Direction given to Nagar Nigam, Transport department and Traffic Police to take action against if the construction material is not transported in close container.</t>
  </si>
  <si>
    <r>
      <t xml:space="preserve">Challan/Notice issused by Municipal Corporation, Dehradun for the restriction of open burning of MSW.
Year wise challan detail - 
</t>
    </r>
    <r>
      <rPr>
        <b/>
        <sz val="14"/>
        <color theme="1"/>
        <rFont val="Times New Roman"/>
        <family val="1"/>
      </rPr>
      <t>Year : No. of challan : Amount</t>
    </r>
    <r>
      <rPr>
        <sz val="14"/>
        <color theme="1"/>
        <rFont val="Times New Roman"/>
        <family val="1"/>
      </rPr>
      <t xml:space="preserve">
2019 - 20 : 792 : 10,82,300/-
2020 - 21 : 236 : 1,63,200/-
2021 - 22 : 27 : 8,650/-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</si>
</sst>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2"/>
      <color theme="1"/>
      <name val="Times New Roman"/>
      <family val="1"/>
    </font>
    <font>
      <sz val="12"/>
      <color theme="1"/>
      <name val="Times New Roman"/>
      <family val="1"/>
    </font>
    <font>
      <sz val="11"/>
      <color theme="1"/>
      <name val="Times New Roman"/>
      <family val="1"/>
    </font>
    <font>
      <sz val="12"/>
      <color rgb="FF000000"/>
      <name val="Times New Roman"/>
      <family val="1"/>
    </font>
    <font>
      <b/>
      <sz val="11"/>
      <color theme="1"/>
      <name val="Times New Roman"/>
      <family val="1"/>
    </font>
    <font>
      <u/>
      <sz val="11"/>
      <color theme="10"/>
      <name val="Calibri"/>
      <family val="2"/>
    </font>
    <font>
      <u/>
      <sz val="11"/>
      <color theme="10"/>
      <name val="Times New Roman"/>
      <family val="1"/>
    </font>
    <font>
      <b/>
      <sz val="14"/>
      <color theme="1"/>
      <name val="Times New Roman"/>
      <family val="1"/>
    </font>
    <font>
      <b/>
      <sz val="10"/>
      <color theme="1"/>
      <name val="Times New Roman"/>
      <family val="1"/>
    </font>
    <font>
      <sz val="14"/>
      <color rgb="FF000000"/>
      <name val="Times New Roman"/>
      <family val="1"/>
    </font>
    <font>
      <sz val="14"/>
      <color theme="1"/>
      <name val="Times New Roman"/>
      <family val="1"/>
    </font>
    <font>
      <sz val="14"/>
      <color theme="1"/>
      <name val="Calibri"/>
      <family val="2"/>
      <scheme val="minor"/>
    </font>
  </fonts>
  <fills count="2">
    <fill>
      <patternFill patternType="none"/>
    </fill>
    <fill>
      <patternFill patternType="gray125"/>
    </fill>
  </fills>
  <borders count="4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21">
    <xf numFmtId="0" fontId="0" fillId="0" borderId="0" xfId="0"/>
    <xf numFmtId="0" fontId="1" fillId="0" borderId="1"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17"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left" vertical="center"/>
    </xf>
    <xf numFmtId="0" fontId="2" fillId="0" borderId="9" xfId="0" applyFont="1" applyFill="1" applyBorder="1" applyAlignment="1">
      <alignment horizontal="center" vertical="center" wrapText="1"/>
    </xf>
    <xf numFmtId="17" fontId="2" fillId="0" borderId="8" xfId="0" applyNumberFormat="1" applyFont="1" applyBorder="1" applyAlignment="1">
      <alignment horizontal="center" vertical="center" wrapText="1"/>
    </xf>
    <xf numFmtId="0" fontId="0" fillId="0" borderId="0" xfId="0" applyAlignment="1">
      <alignment wrapText="1"/>
    </xf>
    <xf numFmtId="164" fontId="1" fillId="0" borderId="0" xfId="0" applyNumberFormat="1" applyFont="1" applyBorder="1" applyAlignment="1">
      <alignment horizontal="center" vertical="center"/>
    </xf>
    <xf numFmtId="0" fontId="2" fillId="0" borderId="16" xfId="0" applyFont="1" applyBorder="1"/>
    <xf numFmtId="0" fontId="5" fillId="0" borderId="0" xfId="0" applyFont="1" applyAlignment="1">
      <alignment vertical="top" wrapText="1"/>
    </xf>
    <xf numFmtId="0" fontId="5" fillId="0" borderId="8" xfId="0" applyFont="1" applyBorder="1" applyAlignment="1">
      <alignment vertical="top" wrapText="1"/>
    </xf>
    <xf numFmtId="0" fontId="0" fillId="0" borderId="0" xfId="0" applyBorder="1"/>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0" fillId="0" borderId="0" xfId="0"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3" fillId="0" borderId="8" xfId="0" applyFont="1" applyBorder="1" applyAlignment="1">
      <alignment horizontal="left" vertical="center" wrapText="1"/>
    </xf>
    <xf numFmtId="0" fontId="2" fillId="0" borderId="8" xfId="0" applyFont="1" applyBorder="1"/>
    <xf numFmtId="0" fontId="3" fillId="0" borderId="0" xfId="0" applyFont="1"/>
    <xf numFmtId="0" fontId="7" fillId="0" borderId="9" xfId="1" applyFont="1" applyBorder="1" applyAlignment="1" applyProtection="1">
      <alignment vertical="center" wrapText="1"/>
    </xf>
    <xf numFmtId="0" fontId="5" fillId="0" borderId="26" xfId="0" applyFont="1" applyBorder="1" applyAlignment="1">
      <alignment horizontal="center" vertical="center"/>
    </xf>
    <xf numFmtId="0" fontId="1" fillId="0" borderId="17" xfId="0" applyFont="1" applyBorder="1" applyAlignment="1">
      <alignment wrapText="1"/>
    </xf>
    <xf numFmtId="0" fontId="1" fillId="0" borderId="1" xfId="0" applyFont="1" applyBorder="1" applyAlignment="1">
      <alignment horizontal="left"/>
    </xf>
    <xf numFmtId="0" fontId="1" fillId="0" borderId="2" xfId="0" applyFont="1" applyBorder="1" applyAlignment="1">
      <alignment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0" xfId="0" applyAlignment="1">
      <alignment horizontal="center" wrapText="1"/>
    </xf>
    <xf numFmtId="0" fontId="8" fillId="0" borderId="27" xfId="0" applyFont="1" applyBorder="1" applyAlignment="1">
      <alignment horizontal="center" vertical="center"/>
    </xf>
    <xf numFmtId="0" fontId="8" fillId="0" borderId="12" xfId="0" applyFont="1" applyBorder="1" applyAlignment="1">
      <alignment horizontal="center" vertical="center"/>
    </xf>
    <xf numFmtId="0" fontId="8" fillId="0" borderId="28"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33" xfId="0" applyFont="1" applyBorder="1"/>
    <xf numFmtId="0" fontId="3" fillId="0" borderId="10" xfId="0" applyFont="1" applyBorder="1" applyAlignment="1">
      <alignment horizontal="center"/>
    </xf>
    <xf numFmtId="0" fontId="3" fillId="0" borderId="26"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left" vertical="top" wrapText="1"/>
    </xf>
    <xf numFmtId="0" fontId="0" fillId="0" borderId="0" xfId="0" applyFont="1" applyAlignment="1">
      <alignment horizontal="center" vertical="top" wrapText="1"/>
    </xf>
    <xf numFmtId="0" fontId="2" fillId="0" borderId="8" xfId="0" applyFont="1" applyBorder="1" applyAlignment="1">
      <alignment vertical="center" wrapText="1"/>
    </xf>
    <xf numFmtId="0" fontId="2" fillId="0" borderId="33" xfId="0" applyFont="1" applyBorder="1" applyAlignment="1">
      <alignment horizontal="left" vertical="center"/>
    </xf>
    <xf numFmtId="17"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0" xfId="0"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4" xfId="0" applyFont="1" applyBorder="1" applyAlignment="1">
      <alignment horizontal="center" vertical="center" wrapText="1"/>
    </xf>
    <xf numFmtId="0" fontId="0" fillId="0" borderId="0" xfId="0" applyAlignment="1">
      <alignment vertical="center" wrapText="1"/>
    </xf>
    <xf numFmtId="0" fontId="2" fillId="0" borderId="26" xfId="0" applyFont="1" applyBorder="1" applyAlignment="1">
      <alignment horizontal="center" vertical="center" wrapText="1"/>
    </xf>
    <xf numFmtId="0" fontId="1" fillId="0" borderId="4" xfId="0" applyFont="1" applyBorder="1" applyAlignment="1">
      <alignment horizontal="left" vertical="center"/>
    </xf>
    <xf numFmtId="0" fontId="1" fillId="0" borderId="29" xfId="0" applyFont="1" applyBorder="1" applyAlignment="1">
      <alignment horizontal="center" vertical="center"/>
    </xf>
    <xf numFmtId="0" fontId="1" fillId="0" borderId="2" xfId="0" applyFont="1" applyBorder="1" applyAlignment="1">
      <alignment horizontal="left" vertical="center" wrapText="1"/>
    </xf>
    <xf numFmtId="0" fontId="4" fillId="0" borderId="8" xfId="0" applyFont="1" applyBorder="1" applyAlignment="1">
      <alignment horizontal="left" vertical="center" wrapText="1"/>
    </xf>
    <xf numFmtId="0" fontId="1" fillId="0" borderId="33" xfId="0" applyFont="1" applyBorder="1" applyAlignment="1">
      <alignment horizontal="left" vertical="center"/>
    </xf>
    <xf numFmtId="0" fontId="3" fillId="0" borderId="10" xfId="0" applyFont="1" applyBorder="1" applyAlignment="1">
      <alignment horizontal="left" vertical="center" wrapText="1"/>
    </xf>
    <xf numFmtId="0" fontId="0" fillId="0" borderId="0" xfId="0" applyAlignment="1">
      <alignment horizontal="left"/>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0" fillId="0" borderId="0" xfId="0" applyAlignment="1">
      <alignment horizontal="center" vertical="center" wrapText="1"/>
    </xf>
    <xf numFmtId="0" fontId="2" fillId="0" borderId="0" xfId="0" applyFont="1"/>
    <xf numFmtId="0" fontId="2" fillId="0" borderId="9" xfId="0" applyFont="1" applyBorder="1" applyAlignment="1">
      <alignment horizontal="center" vertical="top"/>
    </xf>
    <xf numFmtId="0" fontId="2" fillId="0" borderId="20" xfId="0" applyFont="1" applyBorder="1"/>
    <xf numFmtId="0" fontId="2" fillId="0" borderId="5" xfId="0" applyFont="1" applyBorder="1"/>
    <xf numFmtId="0" fontId="2" fillId="0" borderId="0" xfId="0" applyFont="1" applyBorder="1" applyAlignment="1">
      <alignment horizontal="justify" vertical="top" wrapText="1"/>
    </xf>
    <xf numFmtId="17" fontId="2" fillId="0" borderId="10" xfId="0" applyNumberFormat="1" applyFont="1" applyBorder="1" applyAlignment="1">
      <alignment horizontal="center" vertical="center" wrapText="1"/>
    </xf>
    <xf numFmtId="0" fontId="2" fillId="0" borderId="8" xfId="0" applyFont="1" applyBorder="1" applyAlignment="1">
      <alignment horizontal="left" wrapText="1"/>
    </xf>
    <xf numFmtId="0" fontId="2" fillId="0" borderId="10" xfId="0" applyFont="1" applyBorder="1" applyAlignment="1">
      <alignment horizontal="left" wrapText="1"/>
    </xf>
    <xf numFmtId="0" fontId="2" fillId="0" borderId="7" xfId="0" applyFont="1" applyBorder="1" applyAlignment="1">
      <alignment horizontal="left" vertical="center" wrapText="1"/>
    </xf>
    <xf numFmtId="164" fontId="1" fillId="0" borderId="34" xfId="0" applyNumberFormat="1" applyFont="1" applyBorder="1" applyAlignment="1">
      <alignment horizontal="center" vertical="center"/>
    </xf>
    <xf numFmtId="0" fontId="2" fillId="0" borderId="35" xfId="0" applyFont="1" applyBorder="1" applyAlignment="1">
      <alignment horizontal="center" vertical="center"/>
    </xf>
    <xf numFmtId="2" fontId="0" fillId="0" borderId="0" xfId="0" applyNumberFormat="1"/>
    <xf numFmtId="164" fontId="0" fillId="0" borderId="0" xfId="0" applyNumberFormat="1"/>
    <xf numFmtId="0" fontId="1" fillId="0" borderId="4" xfId="0" applyFont="1" applyBorder="1"/>
    <xf numFmtId="2" fontId="2" fillId="0" borderId="8" xfId="0" applyNumberFormat="1" applyFont="1" applyBorder="1"/>
    <xf numFmtId="0" fontId="2" fillId="0" borderId="6" xfId="0" applyFont="1" applyBorder="1" applyAlignment="1">
      <alignment horizontal="center"/>
    </xf>
    <xf numFmtId="0" fontId="1" fillId="0" borderId="7" xfId="0" applyFont="1" applyBorder="1"/>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5" xfId="0" applyFont="1" applyBorder="1" applyAlignment="1">
      <alignment horizontal="center"/>
    </xf>
    <xf numFmtId="0" fontId="2" fillId="0" borderId="9"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1" fillId="0" borderId="7" xfId="0" applyFont="1" applyBorder="1" applyAlignment="1">
      <alignment vertical="top"/>
    </xf>
    <xf numFmtId="0" fontId="2" fillId="0" borderId="8" xfId="0" applyFont="1" applyBorder="1" applyAlignment="1">
      <alignment horizontal="center" vertical="top"/>
    </xf>
    <xf numFmtId="0" fontId="2" fillId="0" borderId="0" xfId="0" applyFont="1" applyAlignment="1">
      <alignment horizontal="center"/>
    </xf>
    <xf numFmtId="0" fontId="5" fillId="0" borderId="40" xfId="0" applyFont="1" applyBorder="1"/>
    <xf numFmtId="0" fontId="5" fillId="0" borderId="14" xfId="0" applyFont="1" applyBorder="1"/>
    <xf numFmtId="0" fontId="5" fillId="0" borderId="8" xfId="0" applyFont="1" applyBorder="1"/>
    <xf numFmtId="0" fontId="5" fillId="0" borderId="8" xfId="0" applyFont="1" applyBorder="1" applyAlignment="1">
      <alignment wrapText="1"/>
    </xf>
    <xf numFmtId="0" fontId="5" fillId="0" borderId="10" xfId="0" applyFont="1" applyBorder="1"/>
    <xf numFmtId="0" fontId="1" fillId="0" borderId="36"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164" fontId="2" fillId="0" borderId="5" xfId="0" applyNumberFormat="1" applyFont="1" applyBorder="1"/>
    <xf numFmtId="0" fontId="3" fillId="0" borderId="18" xfId="0" applyFont="1" applyBorder="1"/>
    <xf numFmtId="0" fontId="3" fillId="0" borderId="25" xfId="0" applyFont="1" applyBorder="1"/>
    <xf numFmtId="0" fontId="3" fillId="0" borderId="41" xfId="0" applyFont="1" applyBorder="1"/>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center" vertical="center"/>
    </xf>
    <xf numFmtId="0" fontId="8" fillId="0" borderId="30" xfId="0" applyFont="1" applyBorder="1" applyAlignment="1">
      <alignment horizontal="center" vertical="center" wrapText="1"/>
    </xf>
    <xf numFmtId="0" fontId="10" fillId="0" borderId="3" xfId="0" applyFont="1" applyBorder="1" applyAlignment="1">
      <alignment horizontal="center" vertical="center" wrapText="1" readingOrder="1"/>
    </xf>
    <xf numFmtId="0" fontId="10" fillId="0" borderId="30" xfId="0" applyFont="1" applyBorder="1" applyAlignment="1">
      <alignment horizontal="center" vertical="center" wrapText="1" readingOrder="1"/>
    </xf>
    <xf numFmtId="0" fontId="8" fillId="0" borderId="31" xfId="0" applyFont="1" applyBorder="1" applyAlignment="1">
      <alignment horizontal="center" vertical="center"/>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19" xfId="0" applyBorder="1" applyAlignment="1">
      <alignment horizontal="center" wrapText="1"/>
    </xf>
    <xf numFmtId="0" fontId="1" fillId="0" borderId="18" xfId="0" applyFont="1" applyBorder="1" applyAlignment="1">
      <alignment horizontal="center" vertical="center"/>
    </xf>
    <xf numFmtId="0" fontId="1" fillId="0" borderId="25" xfId="0" applyFont="1" applyBorder="1" applyAlignment="1">
      <alignment horizontal="center" vertical="center"/>
    </xf>
    <xf numFmtId="0" fontId="1" fillId="0" borderId="41" xfId="0" applyFont="1" applyBorder="1" applyAlignment="1">
      <alignment horizontal="center" vertical="center"/>
    </xf>
    <xf numFmtId="0" fontId="0" fillId="0" borderId="0" xfId="0" applyAlignment="1">
      <alignment horizontal="left" vertical="center" wrapText="1"/>
    </xf>
    <xf numFmtId="0" fontId="2" fillId="0" borderId="35" xfId="0" applyFont="1" applyBorder="1" applyAlignment="1">
      <alignment horizontal="center" vertical="center" wrapText="1"/>
    </xf>
    <xf numFmtId="0" fontId="2" fillId="0" borderId="35" xfId="0" applyFont="1" applyBorder="1" applyAlignment="1">
      <alignment vertical="center"/>
    </xf>
    <xf numFmtId="0" fontId="2" fillId="0" borderId="36" xfId="0" applyFont="1" applyFill="1" applyBorder="1" applyAlignment="1">
      <alignment horizontal="center" vertical="center" wrapText="1"/>
    </xf>
    <xf numFmtId="0" fontId="8" fillId="0" borderId="3" xfId="0" applyFont="1" applyBorder="1" applyAlignment="1">
      <alignment horizontal="center" vertical="center"/>
    </xf>
    <xf numFmtId="2" fontId="2" fillId="0" borderId="5" xfId="0" applyNumberFormat="1" applyFont="1" applyBorder="1" applyAlignment="1">
      <alignment horizontal="center" vertical="center"/>
    </xf>
    <xf numFmtId="2" fontId="2" fillId="0" borderId="8" xfId="0" applyNumberFormat="1" applyFont="1" applyBorder="1" applyAlignment="1">
      <alignment horizontal="center"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vertical="center" wrapText="1"/>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17" fontId="11" fillId="0" borderId="5" xfId="0" applyNumberFormat="1" applyFont="1" applyBorder="1" applyAlignment="1">
      <alignment horizontal="center" vertical="center"/>
    </xf>
    <xf numFmtId="0" fontId="11" fillId="0" borderId="40" xfId="0" applyFont="1" applyBorder="1" applyAlignment="1">
      <alignment horizontal="center" vertical="center"/>
    </xf>
    <xf numFmtId="0" fontId="11" fillId="0" borderId="8" xfId="0" applyFont="1" applyBorder="1" applyAlignment="1">
      <alignment horizontal="center" vertical="center"/>
    </xf>
    <xf numFmtId="0" fontId="11" fillId="0" borderId="20" xfId="0" applyFont="1" applyBorder="1" applyAlignment="1">
      <alignment horizontal="center" vertical="center"/>
    </xf>
    <xf numFmtId="0" fontId="11" fillId="0" borderId="42" xfId="0" applyFont="1" applyBorder="1" applyAlignment="1">
      <alignment horizontal="center" vertical="center" wrapText="1"/>
    </xf>
    <xf numFmtId="0" fontId="11" fillId="0" borderId="7" xfId="0" applyFont="1" applyBorder="1" applyAlignment="1">
      <alignment horizontal="left" vertical="center"/>
    </xf>
    <xf numFmtId="0" fontId="11" fillId="0" borderId="8" xfId="0" applyFont="1" applyBorder="1" applyAlignment="1">
      <alignment horizontal="left" vertical="center" wrapText="1"/>
    </xf>
    <xf numFmtId="0" fontId="11" fillId="0" borderId="8" xfId="0" applyFont="1" applyBorder="1" applyAlignment="1">
      <alignment horizontal="center" vertical="center" wrapText="1"/>
    </xf>
    <xf numFmtId="17" fontId="11" fillId="0" borderId="8" xfId="0" applyNumberFormat="1"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vertical="center" wrapText="1"/>
    </xf>
    <xf numFmtId="0" fontId="8" fillId="0" borderId="33" xfId="0" applyFont="1" applyBorder="1" applyAlignment="1">
      <alignment horizontal="left"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xf>
    <xf numFmtId="17" fontId="11" fillId="0" borderId="10" xfId="0" applyNumberFormat="1" applyFont="1" applyBorder="1" applyAlignment="1">
      <alignment horizontal="center" vertical="center"/>
    </xf>
    <xf numFmtId="0" fontId="11" fillId="0" borderId="31" xfId="0" applyFont="1" applyBorder="1" applyAlignment="1">
      <alignment horizontal="center" vertical="center"/>
    </xf>
    <xf numFmtId="0" fontId="11" fillId="0" borderId="24" xfId="0" applyFont="1" applyBorder="1" applyAlignment="1">
      <alignment horizontal="center" vertical="center"/>
    </xf>
    <xf numFmtId="0" fontId="8" fillId="0" borderId="10" xfId="0" applyFont="1" applyBorder="1" applyAlignment="1">
      <alignment horizontal="center" vertical="center"/>
    </xf>
    <xf numFmtId="0" fontId="11" fillId="0" borderId="43" xfId="0" applyFont="1" applyBorder="1" applyAlignment="1">
      <alignment horizontal="center" vertical="center" wrapText="1"/>
    </xf>
    <xf numFmtId="0" fontId="11" fillId="0" borderId="0" xfId="0" applyFont="1" applyAlignment="1">
      <alignment vertical="top" wrapText="1"/>
    </xf>
    <xf numFmtId="0" fontId="12" fillId="0" borderId="0" xfId="0" applyFont="1"/>
    <xf numFmtId="0" fontId="8" fillId="0" borderId="18" xfId="0" applyFont="1" applyBorder="1" applyAlignment="1">
      <alignment horizontal="center" vertical="center"/>
    </xf>
    <xf numFmtId="0" fontId="8" fillId="0" borderId="25" xfId="0" applyFont="1" applyBorder="1" applyAlignment="1">
      <alignment horizontal="center" vertical="center"/>
    </xf>
    <xf numFmtId="0" fontId="8" fillId="0" borderId="41" xfId="0" applyFont="1" applyBorder="1" applyAlignment="1">
      <alignment horizontal="center" vertical="center"/>
    </xf>
    <xf numFmtId="0" fontId="12" fillId="0" borderId="0" xfId="0" applyFont="1" applyAlignment="1">
      <alignment horizontal="center" wrapText="1"/>
    </xf>
    <xf numFmtId="0" fontId="8" fillId="0" borderId="4" xfId="0" applyFont="1" applyBorder="1" applyAlignment="1">
      <alignment horizontal="lef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1" fillId="0" borderId="8" xfId="0" applyFont="1" applyBorder="1" applyAlignment="1">
      <alignment horizontal="justify" vertical="center"/>
    </xf>
    <xf numFmtId="0" fontId="11" fillId="0" borderId="9" xfId="0" applyFont="1" applyBorder="1" applyAlignment="1">
      <alignment horizontal="center" vertical="center" wrapText="1"/>
    </xf>
    <xf numFmtId="0" fontId="11" fillId="0" borderId="33" xfId="0" applyFont="1" applyBorder="1" applyAlignment="1">
      <alignment vertical="center"/>
    </xf>
    <xf numFmtId="0" fontId="11" fillId="0" borderId="10"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0" xfId="0" applyFont="1" applyAlignment="1">
      <alignment vertical="center"/>
    </xf>
    <xf numFmtId="0" fontId="12" fillId="0" borderId="0" xfId="0" applyFont="1" applyBorder="1"/>
    <xf numFmtId="0" fontId="12" fillId="0" borderId="0" xfId="0" applyFont="1" applyAlignment="1">
      <alignment vertical="center" wrapText="1"/>
    </xf>
    <xf numFmtId="0" fontId="8" fillId="0" borderId="2" xfId="0" applyFont="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left"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wrapText="1"/>
    </xf>
    <xf numFmtId="0" fontId="8" fillId="0" borderId="8" xfId="0" applyFont="1" applyBorder="1" applyAlignment="1">
      <alignment horizontal="center" vertical="center" wrapText="1"/>
    </xf>
    <xf numFmtId="0" fontId="11" fillId="0" borderId="9" xfId="0" applyFont="1" applyBorder="1" applyAlignment="1">
      <alignment horizontal="center" vertical="top" wrapText="1"/>
    </xf>
    <xf numFmtId="0" fontId="11" fillId="0" borderId="9" xfId="0" applyFont="1" applyFill="1" applyBorder="1" applyAlignment="1">
      <alignment horizontal="center" vertical="top" wrapText="1"/>
    </xf>
    <xf numFmtId="0" fontId="8" fillId="0" borderId="7" xfId="0" applyFont="1" applyBorder="1" applyAlignment="1">
      <alignment horizontal="left"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33" xfId="0" applyFont="1" applyBorder="1" applyAlignment="1">
      <alignment horizontal="left" vertical="center"/>
    </xf>
    <xf numFmtId="0" fontId="11" fillId="0" borderId="10" xfId="0" applyFont="1" applyBorder="1" applyAlignment="1">
      <alignment horizontal="left" vertical="center" wrapText="1"/>
    </xf>
    <xf numFmtId="0" fontId="11" fillId="0" borderId="26" xfId="0" applyFont="1" applyBorder="1" applyAlignment="1">
      <alignment horizontal="center" vertical="top" wrapText="1"/>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top" wrapText="1"/>
    </xf>
    <xf numFmtId="0" fontId="8" fillId="0" borderId="4" xfId="0" applyFont="1" applyBorder="1" applyAlignment="1">
      <alignment horizontal="center" vertical="center"/>
    </xf>
    <xf numFmtId="0" fontId="11" fillId="0" borderId="8" xfId="0" applyFont="1" applyBorder="1" applyAlignment="1">
      <alignment vertical="center" wrapText="1"/>
    </xf>
    <xf numFmtId="17" fontId="11" fillId="0" borderId="8" xfId="0" applyNumberFormat="1" applyFont="1" applyBorder="1" applyAlignment="1">
      <alignment horizontal="center" vertical="center" wrapText="1"/>
    </xf>
    <xf numFmtId="0" fontId="11" fillId="0" borderId="10" xfId="0" applyFont="1" applyBorder="1" applyAlignment="1">
      <alignment wrapText="1"/>
    </xf>
    <xf numFmtId="0" fontId="10" fillId="0" borderId="10"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caputtarakhnd@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zoomScaleNormal="100" workbookViewId="0">
      <selection activeCell="J10" sqref="J10"/>
    </sheetView>
  </sheetViews>
  <sheetFormatPr defaultRowHeight="15" x14ac:dyDescent="0.25"/>
  <cols>
    <col min="1" max="1" width="15.7109375" customWidth="1"/>
    <col min="2" max="2" width="42.5703125" customWidth="1"/>
    <col min="3" max="3" width="26.42578125" bestFit="1" customWidth="1"/>
    <col min="4" max="4" width="22.7109375" customWidth="1"/>
    <col min="5" max="5" width="18" customWidth="1"/>
    <col min="6" max="6" width="19.7109375" customWidth="1"/>
  </cols>
  <sheetData>
    <row r="1" spans="1:6" ht="25.5" customHeight="1" thickBot="1" x14ac:dyDescent="0.3">
      <c r="A1" s="136" t="s">
        <v>125</v>
      </c>
      <c r="B1" s="137"/>
      <c r="C1" s="138"/>
      <c r="D1" s="26"/>
      <c r="E1" s="26"/>
      <c r="F1" s="26"/>
    </row>
    <row r="2" spans="1:6" ht="15.75" x14ac:dyDescent="0.25">
      <c r="A2" s="42" t="s">
        <v>126</v>
      </c>
      <c r="B2" s="43"/>
      <c r="C2" s="19" t="s">
        <v>149</v>
      </c>
      <c r="D2" s="26"/>
      <c r="E2" s="26"/>
      <c r="F2" s="26"/>
    </row>
    <row r="3" spans="1:6" ht="15.75" x14ac:dyDescent="0.25">
      <c r="A3" s="44" t="s">
        <v>127</v>
      </c>
      <c r="B3" s="45"/>
      <c r="C3" s="20" t="s">
        <v>128</v>
      </c>
      <c r="D3" s="26"/>
      <c r="E3" s="26"/>
      <c r="F3" s="26"/>
    </row>
    <row r="4" spans="1:6" ht="15.75" x14ac:dyDescent="0.25">
      <c r="A4" s="44" t="s">
        <v>129</v>
      </c>
      <c r="B4" s="45"/>
      <c r="C4" s="20" t="s">
        <v>130</v>
      </c>
      <c r="D4" s="26"/>
      <c r="E4" s="26"/>
      <c r="F4" s="26"/>
    </row>
    <row r="5" spans="1:6" ht="15.75" x14ac:dyDescent="0.25">
      <c r="A5" s="44" t="s">
        <v>131</v>
      </c>
      <c r="B5" s="45"/>
      <c r="C5" s="27" t="s">
        <v>132</v>
      </c>
      <c r="D5" s="26"/>
      <c r="E5" s="26"/>
      <c r="F5" s="26"/>
    </row>
    <row r="6" spans="1:6" ht="15.75" x14ac:dyDescent="0.25">
      <c r="A6" s="44" t="s">
        <v>133</v>
      </c>
      <c r="B6" s="45"/>
      <c r="C6" s="20">
        <v>9412992375</v>
      </c>
      <c r="D6" s="26"/>
      <c r="E6" s="26"/>
      <c r="F6" s="26"/>
    </row>
    <row r="7" spans="1:6" ht="16.5" thickBot="1" x14ac:dyDescent="0.3">
      <c r="A7" s="40" t="s">
        <v>134</v>
      </c>
      <c r="B7" s="41"/>
      <c r="C7" s="28" t="s">
        <v>160</v>
      </c>
      <c r="D7" s="26"/>
      <c r="E7" s="26"/>
      <c r="F7" s="26"/>
    </row>
    <row r="8" spans="1:6" x14ac:dyDescent="0.25">
      <c r="A8" s="26"/>
      <c r="B8" s="26"/>
      <c r="C8" s="26"/>
      <c r="D8" s="26"/>
      <c r="E8" s="26"/>
      <c r="F8" s="26"/>
    </row>
    <row r="9" spans="1:6" ht="15.75" thickBot="1" x14ac:dyDescent="0.3">
      <c r="A9" s="26"/>
      <c r="B9" s="26"/>
      <c r="C9" s="26"/>
      <c r="D9" s="26"/>
      <c r="E9" s="26"/>
      <c r="F9" s="26"/>
    </row>
    <row r="10" spans="1:6" ht="64.5" customHeight="1" thickBot="1" x14ac:dyDescent="0.3">
      <c r="A10" s="32" t="s">
        <v>108</v>
      </c>
      <c r="B10" s="33" t="s">
        <v>135</v>
      </c>
      <c r="C10" s="34" t="s">
        <v>136</v>
      </c>
      <c r="D10" s="34" t="s">
        <v>137</v>
      </c>
      <c r="E10" s="34" t="s">
        <v>138</v>
      </c>
      <c r="F10" s="35" t="s">
        <v>139</v>
      </c>
    </row>
    <row r="11" spans="1:6" ht="69" customHeight="1" thickBot="1" x14ac:dyDescent="0.3">
      <c r="A11" s="1" t="s">
        <v>140</v>
      </c>
      <c r="B11" s="73" t="s">
        <v>141</v>
      </c>
      <c r="C11" s="33">
        <v>4</v>
      </c>
      <c r="D11" s="33">
        <v>0</v>
      </c>
      <c r="E11" s="33">
        <v>4</v>
      </c>
      <c r="F11" s="35">
        <v>900</v>
      </c>
    </row>
    <row r="12" spans="1:6" ht="19.5" thickBot="1" x14ac:dyDescent="0.3">
      <c r="A12" s="72" t="s">
        <v>142</v>
      </c>
      <c r="B12" s="29" t="s">
        <v>143</v>
      </c>
      <c r="C12" s="129">
        <v>3</v>
      </c>
      <c r="D12" s="33">
        <v>1</v>
      </c>
      <c r="E12" s="33">
        <v>2</v>
      </c>
      <c r="F12" s="130">
        <v>100</v>
      </c>
    </row>
    <row r="13" spans="1:6" ht="32.25" thickBot="1" x14ac:dyDescent="0.3">
      <c r="A13" s="1" t="s">
        <v>144</v>
      </c>
      <c r="B13" s="31" t="s">
        <v>56</v>
      </c>
      <c r="C13" s="33">
        <v>12</v>
      </c>
      <c r="D13" s="33">
        <v>1</v>
      </c>
      <c r="E13" s="33">
        <v>11</v>
      </c>
      <c r="F13" s="35">
        <v>1965</v>
      </c>
    </row>
    <row r="14" spans="1:6" ht="19.5" thickBot="1" x14ac:dyDescent="0.3">
      <c r="A14" s="72" t="s">
        <v>145</v>
      </c>
      <c r="B14" s="29" t="s">
        <v>0</v>
      </c>
      <c r="C14" s="129">
        <v>17</v>
      </c>
      <c r="D14" s="33">
        <v>3</v>
      </c>
      <c r="E14" s="33">
        <v>14</v>
      </c>
      <c r="F14" s="130">
        <v>60</v>
      </c>
    </row>
    <row r="15" spans="1:6" ht="19.5" thickBot="1" x14ac:dyDescent="0.3">
      <c r="A15" s="1" t="s">
        <v>146</v>
      </c>
      <c r="B15" s="31" t="s">
        <v>147</v>
      </c>
      <c r="C15" s="33">
        <v>1</v>
      </c>
      <c r="D15" s="33">
        <v>0</v>
      </c>
      <c r="E15" s="33">
        <v>1</v>
      </c>
      <c r="F15" s="131" t="s">
        <v>165</v>
      </c>
    </row>
    <row r="16" spans="1:6" ht="32.25" thickBot="1" x14ac:dyDescent="0.3">
      <c r="A16" s="72" t="s">
        <v>148</v>
      </c>
      <c r="B16" s="29" t="s">
        <v>85</v>
      </c>
      <c r="C16" s="129">
        <v>2</v>
      </c>
      <c r="D16" s="33">
        <v>1</v>
      </c>
      <c r="E16" s="33">
        <v>1</v>
      </c>
      <c r="F16" s="132" t="s">
        <v>165</v>
      </c>
    </row>
    <row r="17" spans="1:6" ht="19.5" thickBot="1" x14ac:dyDescent="0.3">
      <c r="A17" s="1" t="s">
        <v>150</v>
      </c>
      <c r="B17" s="31" t="s">
        <v>98</v>
      </c>
      <c r="C17" s="33">
        <v>5</v>
      </c>
      <c r="D17" s="33">
        <v>1</v>
      </c>
      <c r="E17" s="33">
        <v>4</v>
      </c>
      <c r="F17" s="131" t="s">
        <v>165</v>
      </c>
    </row>
    <row r="18" spans="1:6" ht="19.5" thickBot="1" x14ac:dyDescent="0.3">
      <c r="A18" s="72" t="s">
        <v>163</v>
      </c>
      <c r="B18" s="29" t="s">
        <v>164</v>
      </c>
      <c r="C18" s="133" t="s">
        <v>162</v>
      </c>
      <c r="D18" s="134"/>
      <c r="E18" s="135"/>
      <c r="F18" s="131" t="s">
        <v>165</v>
      </c>
    </row>
    <row r="19" spans="1:6" ht="19.5" thickBot="1" x14ac:dyDescent="0.3">
      <c r="A19" s="30"/>
      <c r="B19" s="31"/>
      <c r="C19" s="37" t="s">
        <v>161</v>
      </c>
      <c r="D19" s="38"/>
      <c r="E19" s="39"/>
      <c r="F19" s="147">
        <f>SUM(F11:F17)</f>
        <v>3025</v>
      </c>
    </row>
  </sheetData>
  <mergeCells count="9">
    <mergeCell ref="C19:E19"/>
    <mergeCell ref="C18:E18"/>
    <mergeCell ref="A7:B7"/>
    <mergeCell ref="A1:C1"/>
    <mergeCell ref="A2:B2"/>
    <mergeCell ref="A3:B3"/>
    <mergeCell ref="A4:B4"/>
    <mergeCell ref="A5:B5"/>
    <mergeCell ref="A6:B6"/>
  </mergeCells>
  <hyperlinks>
    <hyperlink ref="C5" r:id="rId1" xr:uid="{00000000-0004-0000-0800-000000000000}"/>
  </hyperlinks>
  <pageMargins left="0.70866141732283472" right="0.70866141732283472" top="0.74803149606299213" bottom="0.74803149606299213" header="0.31496062992125984" footer="0.31496062992125984"/>
  <pageSetup paperSize="9" scale="85"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FC74A-4E1D-4394-A03B-E08C8A9F7746}">
  <dimension ref="A1:P29"/>
  <sheetViews>
    <sheetView workbookViewId="0">
      <selection activeCell="B24" sqref="B24"/>
    </sheetView>
  </sheetViews>
  <sheetFormatPr defaultRowHeight="15" x14ac:dyDescent="0.25"/>
  <sheetData>
    <row r="1" spans="1:16" ht="15.75" thickBot="1" x14ac:dyDescent="0.3">
      <c r="A1" s="120"/>
      <c r="B1" s="121"/>
      <c r="C1" s="121"/>
      <c r="D1" s="121"/>
      <c r="E1" s="121"/>
      <c r="F1" s="121"/>
      <c r="G1" s="121"/>
      <c r="H1" s="121"/>
      <c r="I1" s="121"/>
      <c r="J1" s="121"/>
      <c r="K1" s="121"/>
      <c r="L1" s="121"/>
      <c r="M1" s="121"/>
      <c r="N1" s="121"/>
      <c r="O1" s="121"/>
      <c r="P1" s="122"/>
    </row>
    <row r="2" spans="1:16" ht="15.75" thickBot="1" x14ac:dyDescent="0.3">
      <c r="A2" s="124"/>
      <c r="B2" s="125"/>
      <c r="C2" s="125"/>
      <c r="D2" s="125"/>
      <c r="E2" s="125"/>
      <c r="F2" s="125"/>
      <c r="G2" s="125"/>
      <c r="H2" s="125"/>
      <c r="I2" s="125"/>
      <c r="J2" s="125"/>
      <c r="K2" s="125"/>
      <c r="L2" s="125"/>
      <c r="M2" s="125"/>
      <c r="N2" s="125"/>
      <c r="O2" s="125"/>
      <c r="P2" s="126"/>
    </row>
    <row r="3" spans="1:16" ht="15.75" x14ac:dyDescent="0.25">
      <c r="A3" s="82"/>
      <c r="B3" s="26"/>
      <c r="C3" s="123">
        <v>152.01499999999999</v>
      </c>
      <c r="D3" s="123">
        <v>154.27500000000001</v>
      </c>
      <c r="E3" s="123">
        <v>151.94</v>
      </c>
      <c r="F3" s="123">
        <v>146.28</v>
      </c>
      <c r="G3" s="123">
        <v>136.67000000000002</v>
      </c>
      <c r="H3" s="123">
        <v>144.065</v>
      </c>
      <c r="I3" s="85"/>
      <c r="J3" s="85"/>
      <c r="K3" s="85"/>
      <c r="L3" s="82"/>
      <c r="M3" s="82"/>
      <c r="N3" s="82"/>
      <c r="O3" s="82"/>
      <c r="P3" s="82"/>
    </row>
    <row r="4" spans="1:16" ht="15.75" x14ac:dyDescent="0.25">
      <c r="A4" s="82"/>
      <c r="B4" s="26"/>
      <c r="C4" s="96">
        <v>117.86</v>
      </c>
      <c r="D4" s="96">
        <v>117.04</v>
      </c>
      <c r="E4" s="96">
        <v>116.26</v>
      </c>
      <c r="F4" s="96">
        <v>110.4</v>
      </c>
      <c r="G4" s="96">
        <v>55.745000000000005</v>
      </c>
      <c r="H4" s="96">
        <v>66.819999999999993</v>
      </c>
      <c r="I4" s="25"/>
      <c r="J4" s="25"/>
      <c r="K4" s="25"/>
      <c r="L4" s="82"/>
      <c r="M4" s="82"/>
      <c r="N4" s="82"/>
      <c r="O4" s="82"/>
      <c r="P4" s="82"/>
    </row>
    <row r="5" spans="1:16" ht="15.75" x14ac:dyDescent="0.25">
      <c r="A5" s="82"/>
      <c r="B5" s="26"/>
      <c r="C5" s="96">
        <v>105.92</v>
      </c>
      <c r="D5" s="96">
        <v>109.485</v>
      </c>
      <c r="E5" s="96">
        <v>108.58499999999999</v>
      </c>
      <c r="F5" s="96">
        <v>102.49499999999999</v>
      </c>
      <c r="G5" s="96">
        <v>106.03500000000001</v>
      </c>
      <c r="H5" s="96">
        <v>107.845</v>
      </c>
      <c r="I5" s="25"/>
      <c r="J5" s="25"/>
      <c r="K5" s="25"/>
      <c r="L5" s="82"/>
      <c r="M5" s="82"/>
      <c r="N5" s="82"/>
      <c r="O5" s="82"/>
      <c r="P5" s="82"/>
    </row>
    <row r="6" spans="1:16" ht="15.75" x14ac:dyDescent="0.25">
      <c r="A6" s="82"/>
      <c r="B6" s="26"/>
      <c r="C6" s="96">
        <v>22.085000000000001</v>
      </c>
      <c r="D6" s="96">
        <v>23.13</v>
      </c>
      <c r="E6" s="96">
        <v>23.465</v>
      </c>
      <c r="F6" s="96">
        <v>22.85</v>
      </c>
      <c r="G6" s="96">
        <v>19.875</v>
      </c>
      <c r="H6" s="96">
        <v>20.545000000000002</v>
      </c>
      <c r="I6" s="25"/>
      <c r="J6" s="25"/>
      <c r="K6" s="25"/>
      <c r="L6" s="82"/>
      <c r="M6" s="82"/>
      <c r="N6" s="82"/>
      <c r="O6" s="82"/>
      <c r="P6" s="82"/>
    </row>
    <row r="7" spans="1:16" ht="15.75" x14ac:dyDescent="0.25">
      <c r="A7" s="82"/>
      <c r="B7" s="82"/>
      <c r="C7" s="82"/>
      <c r="D7" s="82"/>
      <c r="E7" s="82"/>
      <c r="F7" s="82"/>
      <c r="G7" s="82"/>
      <c r="H7" s="82"/>
      <c r="I7" s="82"/>
      <c r="J7" s="82"/>
      <c r="K7" s="82"/>
      <c r="L7" s="82"/>
      <c r="M7" s="82"/>
      <c r="N7" s="82"/>
      <c r="O7" s="82"/>
      <c r="P7" s="82"/>
    </row>
    <row r="8" spans="1:16" ht="15.75" x14ac:dyDescent="0.25">
      <c r="A8" s="82"/>
      <c r="B8" s="26"/>
      <c r="C8" s="110">
        <v>78.63</v>
      </c>
      <c r="D8" s="110"/>
      <c r="E8" s="110"/>
      <c r="F8" s="110"/>
      <c r="G8" s="110"/>
      <c r="H8" s="110"/>
      <c r="I8" s="110"/>
      <c r="J8" s="110"/>
      <c r="K8" s="110"/>
      <c r="L8" s="110"/>
      <c r="M8" s="110"/>
      <c r="N8" s="110"/>
      <c r="O8" s="82"/>
      <c r="P8" s="82"/>
    </row>
    <row r="9" spans="1:16" ht="15.75" x14ac:dyDescent="0.25">
      <c r="A9" s="82"/>
      <c r="B9" s="26"/>
      <c r="C9" s="82">
        <v>120.36</v>
      </c>
      <c r="D9" s="82"/>
      <c r="E9" s="82"/>
      <c r="F9" s="82"/>
      <c r="G9" s="82"/>
      <c r="H9" s="82"/>
      <c r="I9" s="82"/>
      <c r="J9" s="82"/>
      <c r="K9" s="82"/>
      <c r="L9" s="82"/>
      <c r="M9" s="82"/>
      <c r="N9" s="82"/>
      <c r="O9" s="82"/>
      <c r="P9" s="82"/>
    </row>
    <row r="10" spans="1:16" ht="15.75" x14ac:dyDescent="0.25">
      <c r="A10" s="82"/>
      <c r="B10" s="26"/>
      <c r="C10" s="82">
        <v>21.4</v>
      </c>
      <c r="D10" s="82"/>
      <c r="E10" s="82"/>
      <c r="F10" s="82"/>
      <c r="G10" s="82"/>
      <c r="H10" s="82"/>
      <c r="I10" s="82"/>
      <c r="J10" s="82"/>
      <c r="K10" s="82"/>
      <c r="L10" s="82"/>
      <c r="M10" s="82"/>
      <c r="N10" s="82"/>
      <c r="O10" s="82"/>
      <c r="P10" s="82"/>
    </row>
    <row r="11" spans="1:16" ht="15.75" x14ac:dyDescent="0.25">
      <c r="A11" s="82"/>
      <c r="B11" s="26"/>
      <c r="C11" s="82">
        <v>24.63</v>
      </c>
      <c r="D11" s="82"/>
      <c r="E11" s="82"/>
      <c r="F11" s="82"/>
      <c r="G11" s="82"/>
      <c r="H11" s="82"/>
      <c r="I11" s="82"/>
      <c r="J11" s="82"/>
      <c r="K11" s="82"/>
      <c r="L11" s="82"/>
      <c r="M11" s="82"/>
      <c r="N11" s="82"/>
      <c r="O11" s="82"/>
      <c r="P11" s="82"/>
    </row>
    <row r="12" spans="1:16" x14ac:dyDescent="0.25">
      <c r="A12" s="26"/>
      <c r="B12" s="26"/>
      <c r="C12" s="26"/>
      <c r="D12" s="26"/>
      <c r="E12" s="26"/>
      <c r="F12" s="26"/>
      <c r="G12" s="26"/>
      <c r="H12" s="26"/>
      <c r="I12" s="26"/>
      <c r="J12" s="26"/>
      <c r="K12" s="26"/>
      <c r="L12" s="26"/>
      <c r="M12" s="26"/>
      <c r="N12" s="26"/>
      <c r="O12" s="26"/>
      <c r="P12" s="26"/>
    </row>
    <row r="21" spans="3:15" x14ac:dyDescent="0.25">
      <c r="D21" s="93"/>
      <c r="E21" s="94"/>
      <c r="F21" s="93"/>
      <c r="G21" s="93"/>
    </row>
    <row r="22" spans="3:15" x14ac:dyDescent="0.25">
      <c r="D22" s="93"/>
      <c r="E22" s="94"/>
      <c r="F22" s="93"/>
      <c r="G22" s="93"/>
    </row>
    <row r="23" spans="3:15" x14ac:dyDescent="0.25">
      <c r="D23" s="93"/>
      <c r="E23" s="94"/>
      <c r="F23" s="93"/>
      <c r="G23" s="93"/>
      <c r="L23" s="93"/>
      <c r="M23" s="94"/>
      <c r="N23" s="93"/>
      <c r="O23" s="93"/>
    </row>
    <row r="24" spans="3:15" x14ac:dyDescent="0.25">
      <c r="D24" s="93"/>
      <c r="E24" s="94"/>
      <c r="F24" s="93"/>
      <c r="G24" s="93"/>
      <c r="L24" s="93"/>
      <c r="M24" s="94"/>
      <c r="N24" s="93"/>
      <c r="O24" s="93"/>
    </row>
    <row r="25" spans="3:15" x14ac:dyDescent="0.25">
      <c r="D25" s="93"/>
      <c r="E25" s="94"/>
      <c r="F25" s="93"/>
      <c r="G25" s="93"/>
      <c r="L25" s="93"/>
      <c r="M25" s="94"/>
      <c r="N25" s="93"/>
      <c r="O25" s="93"/>
    </row>
    <row r="26" spans="3:15" x14ac:dyDescent="0.25">
      <c r="D26" s="93"/>
      <c r="E26" s="94"/>
      <c r="F26" s="93"/>
      <c r="G26" s="93"/>
      <c r="L26" s="93"/>
      <c r="M26" s="94"/>
      <c r="N26" s="93"/>
      <c r="O26" s="93"/>
    </row>
    <row r="27" spans="3:15" x14ac:dyDescent="0.25">
      <c r="L27" s="93"/>
      <c r="M27" s="94"/>
      <c r="N27" s="93"/>
      <c r="O27" s="93"/>
    </row>
    <row r="28" spans="3:15" x14ac:dyDescent="0.25">
      <c r="L28" s="93"/>
      <c r="M28" s="94"/>
      <c r="N28" s="93"/>
      <c r="O28" s="93"/>
    </row>
    <row r="29" spans="3:15" x14ac:dyDescent="0.25">
      <c r="C29" s="93"/>
      <c r="D29" s="93"/>
      <c r="E29" s="94"/>
      <c r="F29" s="93"/>
    </row>
  </sheetData>
  <mergeCells count="1">
    <mergeCell ref="C8:N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8"/>
  <sheetViews>
    <sheetView zoomScaleNormal="100" workbookViewId="0">
      <selection activeCell="B2" sqref="B2"/>
    </sheetView>
  </sheetViews>
  <sheetFormatPr defaultRowHeight="15" x14ac:dyDescent="0.25"/>
  <cols>
    <col min="1" max="1" width="14.5703125" bestFit="1" customWidth="1"/>
    <col min="2" max="2" width="50" customWidth="1"/>
    <col min="3" max="3" width="15.140625" customWidth="1"/>
    <col min="4" max="4" width="11.140625" customWidth="1"/>
    <col min="6" max="6" width="10.140625" customWidth="1"/>
    <col min="9" max="9" width="12.7109375" customWidth="1"/>
    <col min="10" max="10" width="12.5703125" customWidth="1"/>
    <col min="11" max="11" width="17.5703125" customWidth="1"/>
    <col min="14" max="14" width="11.5703125" customWidth="1"/>
    <col min="15" max="15" width="43.5703125" style="36" customWidth="1"/>
  </cols>
  <sheetData>
    <row r="1" spans="1:18" ht="23.25" customHeight="1" thickBot="1" x14ac:dyDescent="0.3">
      <c r="A1" s="117" t="s">
        <v>207</v>
      </c>
      <c r="B1" s="118"/>
      <c r="C1" s="118"/>
      <c r="D1" s="118"/>
      <c r="E1" s="118"/>
      <c r="F1" s="118"/>
      <c r="G1" s="118"/>
      <c r="H1" s="118"/>
      <c r="I1" s="118"/>
      <c r="J1" s="118"/>
      <c r="K1" s="118"/>
      <c r="L1" s="118"/>
      <c r="M1" s="118"/>
      <c r="N1" s="118"/>
      <c r="O1" s="119"/>
    </row>
    <row r="2" spans="1:18" ht="150.75" thickBot="1" x14ac:dyDescent="0.3">
      <c r="A2" s="150" t="s">
        <v>108</v>
      </c>
      <c r="B2" s="151" t="s">
        <v>109</v>
      </c>
      <c r="C2" s="151" t="s">
        <v>3</v>
      </c>
      <c r="D2" s="151" t="s">
        <v>4</v>
      </c>
      <c r="E2" s="152" t="s">
        <v>5</v>
      </c>
      <c r="F2" s="151" t="s">
        <v>6</v>
      </c>
      <c r="G2" s="151" t="s">
        <v>7</v>
      </c>
      <c r="H2" s="151" t="s">
        <v>8</v>
      </c>
      <c r="I2" s="153" t="s">
        <v>9</v>
      </c>
      <c r="J2" s="153" t="s">
        <v>10</v>
      </c>
      <c r="K2" s="153" t="s">
        <v>158</v>
      </c>
      <c r="L2" s="153" t="s">
        <v>12</v>
      </c>
      <c r="M2" s="153" t="s">
        <v>13</v>
      </c>
      <c r="N2" s="153" t="s">
        <v>14</v>
      </c>
      <c r="O2" s="154" t="s">
        <v>15</v>
      </c>
    </row>
    <row r="3" spans="1:18" ht="187.5" x14ac:dyDescent="0.25">
      <c r="A3" s="155" t="s">
        <v>110</v>
      </c>
      <c r="B3" s="156" t="s">
        <v>111</v>
      </c>
      <c r="C3" s="157" t="s">
        <v>196</v>
      </c>
      <c r="D3" s="158" t="s">
        <v>213</v>
      </c>
      <c r="E3" s="159">
        <v>44621</v>
      </c>
      <c r="F3" s="160" t="s">
        <v>209</v>
      </c>
      <c r="G3" s="161" t="s">
        <v>218</v>
      </c>
      <c r="H3" s="157" t="s">
        <v>210</v>
      </c>
      <c r="I3" s="162" t="s">
        <v>16</v>
      </c>
      <c r="J3" s="157" t="s">
        <v>16</v>
      </c>
      <c r="K3" s="127">
        <v>750</v>
      </c>
      <c r="L3" s="162" t="s">
        <v>16</v>
      </c>
      <c r="M3" s="162" t="s">
        <v>16</v>
      </c>
      <c r="N3" s="162" t="s">
        <v>16</v>
      </c>
      <c r="O3" s="163" t="s">
        <v>269</v>
      </c>
    </row>
    <row r="4" spans="1:18" ht="75" x14ac:dyDescent="0.25">
      <c r="A4" s="164" t="s">
        <v>116</v>
      </c>
      <c r="B4" s="165" t="s">
        <v>112</v>
      </c>
      <c r="C4" s="161" t="s">
        <v>196</v>
      </c>
      <c r="D4" s="166" t="s">
        <v>214</v>
      </c>
      <c r="E4" s="167">
        <v>45717</v>
      </c>
      <c r="F4" s="160" t="s">
        <v>209</v>
      </c>
      <c r="G4" s="161" t="s">
        <v>218</v>
      </c>
      <c r="H4" s="161" t="s">
        <v>211</v>
      </c>
      <c r="I4" s="168" t="s">
        <v>16</v>
      </c>
      <c r="J4" s="161" t="s">
        <v>16</v>
      </c>
      <c r="K4" s="128">
        <v>100</v>
      </c>
      <c r="L4" s="168" t="s">
        <v>16</v>
      </c>
      <c r="M4" s="168" t="s">
        <v>16</v>
      </c>
      <c r="N4" s="168" t="s">
        <v>16</v>
      </c>
      <c r="O4" s="163" t="s">
        <v>217</v>
      </c>
    </row>
    <row r="5" spans="1:18" ht="93.75" x14ac:dyDescent="0.25">
      <c r="A5" s="155" t="s">
        <v>113</v>
      </c>
      <c r="B5" s="169" t="s">
        <v>114</v>
      </c>
      <c r="C5" s="166" t="s">
        <v>220</v>
      </c>
      <c r="D5" s="166" t="s">
        <v>219</v>
      </c>
      <c r="E5" s="167">
        <v>44621</v>
      </c>
      <c r="F5" s="160" t="s">
        <v>209</v>
      </c>
      <c r="G5" s="161" t="s">
        <v>218</v>
      </c>
      <c r="H5" s="161" t="s">
        <v>212</v>
      </c>
      <c r="I5" s="168" t="s">
        <v>16</v>
      </c>
      <c r="J5" s="161" t="s">
        <v>16</v>
      </c>
      <c r="K5" s="168" t="s">
        <v>16</v>
      </c>
      <c r="L5" s="168" t="s">
        <v>16</v>
      </c>
      <c r="M5" s="168" t="s">
        <v>16</v>
      </c>
      <c r="N5" s="168" t="s">
        <v>16</v>
      </c>
      <c r="O5" s="163" t="s">
        <v>215</v>
      </c>
    </row>
    <row r="6" spans="1:18" ht="94.5" thickBot="1" x14ac:dyDescent="0.3">
      <c r="A6" s="170" t="s">
        <v>34</v>
      </c>
      <c r="B6" s="171" t="s">
        <v>115</v>
      </c>
      <c r="C6" s="172" t="s">
        <v>196</v>
      </c>
      <c r="D6" s="172" t="s">
        <v>218</v>
      </c>
      <c r="E6" s="173">
        <v>45717</v>
      </c>
      <c r="F6" s="174" t="s">
        <v>209</v>
      </c>
      <c r="G6" s="172" t="s">
        <v>218</v>
      </c>
      <c r="H6" s="172" t="s">
        <v>211</v>
      </c>
      <c r="I6" s="175" t="s">
        <v>16</v>
      </c>
      <c r="J6" s="172" t="s">
        <v>16</v>
      </c>
      <c r="K6" s="176">
        <v>50</v>
      </c>
      <c r="L6" s="175" t="s">
        <v>16</v>
      </c>
      <c r="M6" s="175" t="s">
        <v>16</v>
      </c>
      <c r="N6" s="175" t="s">
        <v>16</v>
      </c>
      <c r="O6" s="177" t="s">
        <v>216</v>
      </c>
      <c r="P6" s="13"/>
      <c r="Q6" s="13"/>
      <c r="R6" s="13"/>
    </row>
    <row r="7" spans="1:18" ht="19.5" thickBot="1" x14ac:dyDescent="0.35">
      <c r="A7" s="178"/>
      <c r="B7" s="178"/>
      <c r="C7" s="179"/>
      <c r="D7" s="179"/>
      <c r="E7" s="179"/>
      <c r="F7" s="179"/>
      <c r="G7" s="179"/>
      <c r="H7" s="179"/>
      <c r="I7" s="179"/>
      <c r="J7" s="179"/>
      <c r="K7" s="180">
        <f>SUM(K3:K6)</f>
        <v>900</v>
      </c>
      <c r="L7" s="181">
        <f t="shared" ref="L7:N7" si="0">SUM(L3:L6)</f>
        <v>0</v>
      </c>
      <c r="M7" s="181">
        <f t="shared" si="0"/>
        <v>0</v>
      </c>
      <c r="N7" s="182">
        <f t="shared" si="0"/>
        <v>0</v>
      </c>
      <c r="O7" s="183"/>
      <c r="P7" s="13"/>
      <c r="Q7" s="13"/>
      <c r="R7" s="13"/>
    </row>
    <row r="11" spans="1:18" x14ac:dyDescent="0.25">
      <c r="A11" s="16"/>
      <c r="B11" s="16"/>
    </row>
    <row r="18" spans="15:15" x14ac:dyDescent="0.25">
      <c r="O18" s="139"/>
    </row>
  </sheetData>
  <mergeCells count="1">
    <mergeCell ref="A1:O1"/>
  </mergeCells>
  <pageMargins left="0.70866141732283472" right="0.70866141732283472" top="0.74803149606299213" bottom="0.74803149606299213" header="0.31496062992125984" footer="0.31496062992125984"/>
  <pageSetup paperSize="9" scale="52"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3"/>
  <sheetViews>
    <sheetView zoomScaleNormal="100" workbookViewId="0">
      <selection activeCell="L4" sqref="L4"/>
    </sheetView>
  </sheetViews>
  <sheetFormatPr defaultRowHeight="15" x14ac:dyDescent="0.25"/>
  <cols>
    <col min="1" max="1" width="13" style="21" customWidth="1"/>
    <col min="2" max="2" width="33.140625" customWidth="1"/>
    <col min="3" max="3" width="13.140625" customWidth="1"/>
    <col min="4" max="4" width="10.28515625" customWidth="1"/>
    <col min="6" max="6" width="12.85546875" customWidth="1"/>
    <col min="7" max="7" width="12" customWidth="1"/>
    <col min="9" max="9" width="14.42578125" customWidth="1"/>
    <col min="10" max="10" width="16.28515625" customWidth="1"/>
    <col min="11" max="11" width="23.42578125" customWidth="1"/>
    <col min="12" max="12" width="11.85546875" customWidth="1"/>
    <col min="13" max="13" width="10.140625" customWidth="1"/>
    <col min="14" max="14" width="13.140625" customWidth="1"/>
    <col min="15" max="15" width="45.85546875" style="69" customWidth="1"/>
  </cols>
  <sheetData>
    <row r="1" spans="1:15" ht="21.75" customHeight="1" thickBot="1" x14ac:dyDescent="0.3">
      <c r="A1" s="117" t="s">
        <v>119</v>
      </c>
      <c r="B1" s="118"/>
      <c r="C1" s="118"/>
      <c r="D1" s="118"/>
      <c r="E1" s="118"/>
      <c r="F1" s="118"/>
      <c r="G1" s="118"/>
      <c r="H1" s="118"/>
      <c r="I1" s="118"/>
      <c r="J1" s="118"/>
      <c r="K1" s="118"/>
      <c r="L1" s="118"/>
      <c r="M1" s="118"/>
      <c r="N1" s="118"/>
      <c r="O1" s="119"/>
    </row>
    <row r="2" spans="1:15" ht="150.75" thickBot="1" x14ac:dyDescent="0.3">
      <c r="A2" s="150" t="s">
        <v>108</v>
      </c>
      <c r="B2" s="151" t="s">
        <v>109</v>
      </c>
      <c r="C2" s="151" t="s">
        <v>3</v>
      </c>
      <c r="D2" s="151" t="s">
        <v>4</v>
      </c>
      <c r="E2" s="151" t="s">
        <v>5</v>
      </c>
      <c r="F2" s="151" t="s">
        <v>6</v>
      </c>
      <c r="G2" s="151" t="s">
        <v>7</v>
      </c>
      <c r="H2" s="151" t="s">
        <v>8</v>
      </c>
      <c r="I2" s="153" t="s">
        <v>9</v>
      </c>
      <c r="J2" s="153" t="s">
        <v>10</v>
      </c>
      <c r="K2" s="153" t="s">
        <v>159</v>
      </c>
      <c r="L2" s="153" t="s">
        <v>12</v>
      </c>
      <c r="M2" s="153" t="s">
        <v>13</v>
      </c>
      <c r="N2" s="153" t="s">
        <v>14</v>
      </c>
      <c r="O2" s="154" t="s">
        <v>15</v>
      </c>
    </row>
    <row r="3" spans="1:15" ht="18.75" x14ac:dyDescent="0.25">
      <c r="A3" s="184" t="s">
        <v>117</v>
      </c>
      <c r="B3" s="185" t="s">
        <v>195</v>
      </c>
      <c r="C3" s="185"/>
      <c r="D3" s="185"/>
      <c r="E3" s="185"/>
      <c r="F3" s="185"/>
      <c r="G3" s="185"/>
      <c r="H3" s="185"/>
      <c r="I3" s="185"/>
      <c r="J3" s="185"/>
      <c r="K3" s="185"/>
      <c r="L3" s="185"/>
      <c r="M3" s="185"/>
      <c r="N3" s="185"/>
      <c r="O3" s="186"/>
    </row>
    <row r="4" spans="1:15" ht="300" x14ac:dyDescent="0.25">
      <c r="A4" s="164" t="s">
        <v>49</v>
      </c>
      <c r="B4" s="187" t="s">
        <v>221</v>
      </c>
      <c r="C4" s="166" t="s">
        <v>225</v>
      </c>
      <c r="D4" s="166" t="s">
        <v>224</v>
      </c>
      <c r="E4" s="166" t="s">
        <v>224</v>
      </c>
      <c r="F4" s="161" t="s">
        <v>209</v>
      </c>
      <c r="G4" s="161" t="s">
        <v>16</v>
      </c>
      <c r="H4" s="166" t="s">
        <v>212</v>
      </c>
      <c r="I4" s="161" t="s">
        <v>16</v>
      </c>
      <c r="J4" s="161" t="s">
        <v>16</v>
      </c>
      <c r="K4" s="128">
        <v>50</v>
      </c>
      <c r="L4" s="161" t="s">
        <v>16</v>
      </c>
      <c r="M4" s="161" t="s">
        <v>16</v>
      </c>
      <c r="N4" s="161" t="s">
        <v>16</v>
      </c>
      <c r="O4" s="188" t="s">
        <v>226</v>
      </c>
    </row>
    <row r="5" spans="1:15" ht="262.5" x14ac:dyDescent="0.25">
      <c r="A5" s="164" t="s">
        <v>21</v>
      </c>
      <c r="B5" s="187" t="s">
        <v>46</v>
      </c>
      <c r="C5" s="166" t="s">
        <v>227</v>
      </c>
      <c r="D5" s="166" t="s">
        <v>224</v>
      </c>
      <c r="E5" s="166" t="s">
        <v>224</v>
      </c>
      <c r="F5" s="161" t="s">
        <v>209</v>
      </c>
      <c r="G5" s="161" t="s">
        <v>16</v>
      </c>
      <c r="H5" s="166" t="s">
        <v>212</v>
      </c>
      <c r="I5" s="161" t="s">
        <v>16</v>
      </c>
      <c r="J5" s="161" t="s">
        <v>16</v>
      </c>
      <c r="K5" s="128">
        <v>50</v>
      </c>
      <c r="L5" s="161" t="s">
        <v>16</v>
      </c>
      <c r="M5" s="161" t="s">
        <v>16</v>
      </c>
      <c r="N5" s="161" t="s">
        <v>16</v>
      </c>
      <c r="O5" s="188" t="s">
        <v>223</v>
      </c>
    </row>
    <row r="6" spans="1:15" ht="94.5" thickBot="1" x14ac:dyDescent="0.3">
      <c r="A6" s="189" t="s">
        <v>118</v>
      </c>
      <c r="B6" s="171" t="s">
        <v>222</v>
      </c>
      <c r="C6" s="172" t="s">
        <v>156</v>
      </c>
      <c r="D6" s="190" t="s">
        <v>156</v>
      </c>
      <c r="E6" s="173">
        <v>44621</v>
      </c>
      <c r="F6" s="172" t="s">
        <v>209</v>
      </c>
      <c r="G6" s="190" t="s">
        <v>156</v>
      </c>
      <c r="H6" s="172" t="s">
        <v>152</v>
      </c>
      <c r="I6" s="172" t="s">
        <v>16</v>
      </c>
      <c r="J6" s="172" t="s">
        <v>16</v>
      </c>
      <c r="K6" s="172" t="s">
        <v>16</v>
      </c>
      <c r="L6" s="172" t="s">
        <v>16</v>
      </c>
      <c r="M6" s="172" t="s">
        <v>16</v>
      </c>
      <c r="N6" s="172" t="s">
        <v>16</v>
      </c>
      <c r="O6" s="191" t="s">
        <v>123</v>
      </c>
    </row>
    <row r="7" spans="1:15" ht="19.5" thickBot="1" x14ac:dyDescent="0.35">
      <c r="A7" s="192"/>
      <c r="B7" s="179"/>
      <c r="C7" s="179"/>
      <c r="D7" s="179"/>
      <c r="E7" s="179"/>
      <c r="F7" s="179"/>
      <c r="G7" s="179"/>
      <c r="H7" s="179"/>
      <c r="I7" s="179"/>
      <c r="J7" s="193"/>
      <c r="K7" s="180">
        <f>SUM(K4:K6)</f>
        <v>100</v>
      </c>
      <c r="L7" s="181">
        <f t="shared" ref="L7:N7" si="0">SUM(L4:L6)</f>
        <v>0</v>
      </c>
      <c r="M7" s="181">
        <f t="shared" si="0"/>
        <v>0</v>
      </c>
      <c r="N7" s="182">
        <f t="shared" si="0"/>
        <v>0</v>
      </c>
      <c r="O7" s="194"/>
    </row>
    <row r="8" spans="1:15" ht="18.75" x14ac:dyDescent="0.3">
      <c r="A8" s="192"/>
      <c r="B8" s="179"/>
      <c r="C8" s="179"/>
      <c r="D8" s="179"/>
      <c r="E8" s="179"/>
      <c r="F8" s="179"/>
      <c r="G8" s="179"/>
      <c r="H8" s="179"/>
      <c r="I8" s="179"/>
      <c r="J8" s="179"/>
      <c r="K8" s="179"/>
      <c r="L8" s="179"/>
      <c r="M8" s="179"/>
      <c r="N8" s="179"/>
      <c r="O8" s="194"/>
    </row>
    <row r="13" spans="1:15" x14ac:dyDescent="0.25">
      <c r="M13" s="21"/>
    </row>
  </sheetData>
  <mergeCells count="2">
    <mergeCell ref="A1:O1"/>
    <mergeCell ref="B3:O3"/>
  </mergeCells>
  <pageMargins left="0.70866141732283472" right="0.70866141732283472" top="0.74803149606299213" bottom="0.74803149606299213" header="0.31496062992125984" footer="0.31496062992125984"/>
  <pageSetup paperSize="9" scale="52"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
  <sheetViews>
    <sheetView zoomScaleNormal="100" workbookViewId="0">
      <selection activeCell="J4" sqref="J4"/>
    </sheetView>
  </sheetViews>
  <sheetFormatPr defaultRowHeight="15" x14ac:dyDescent="0.25"/>
  <cols>
    <col min="1" max="1" width="9.140625" style="65"/>
    <col min="2" max="2" width="26.28515625" style="143" bestFit="1" customWidth="1"/>
    <col min="3" max="3" width="25.42578125" customWidth="1"/>
    <col min="4" max="4" width="12.5703125" bestFit="1" customWidth="1"/>
    <col min="5" max="5" width="9.85546875" customWidth="1"/>
    <col min="6" max="6" width="12.85546875" customWidth="1"/>
    <col min="7" max="7" width="11.140625" customWidth="1"/>
    <col min="8" max="8" width="11.85546875" bestFit="1" customWidth="1"/>
    <col min="9" max="9" width="14.85546875" customWidth="1"/>
    <col min="10" max="10" width="14.7109375" customWidth="1"/>
    <col min="11" max="11" width="13.140625" customWidth="1"/>
    <col min="12" max="12" width="11" customWidth="1"/>
    <col min="13" max="13" width="10.5703125" customWidth="1"/>
    <col min="14" max="14" width="13.42578125" customWidth="1"/>
    <col min="15" max="15" width="50.85546875" style="54" customWidth="1"/>
  </cols>
  <sheetData>
    <row r="1" spans="1:15" ht="21.75" customHeight="1" thickBot="1" x14ac:dyDescent="0.3">
      <c r="A1" s="117" t="s">
        <v>56</v>
      </c>
      <c r="B1" s="118"/>
      <c r="C1" s="118"/>
      <c r="D1" s="118"/>
      <c r="E1" s="118"/>
      <c r="F1" s="118"/>
      <c r="G1" s="118"/>
      <c r="H1" s="118"/>
      <c r="I1" s="118"/>
      <c r="J1" s="118"/>
      <c r="K1" s="118"/>
      <c r="L1" s="118"/>
      <c r="M1" s="118"/>
      <c r="N1" s="118"/>
      <c r="O1" s="119"/>
    </row>
    <row r="2" spans="1:15" ht="150.75" thickBot="1" x14ac:dyDescent="0.3">
      <c r="A2" s="32" t="s">
        <v>108</v>
      </c>
      <c r="B2" s="195" t="s">
        <v>109</v>
      </c>
      <c r="C2" s="34" t="s">
        <v>3</v>
      </c>
      <c r="D2" s="34" t="s">
        <v>4</v>
      </c>
      <c r="E2" s="34" t="s">
        <v>5</v>
      </c>
      <c r="F2" s="34" t="s">
        <v>6</v>
      </c>
      <c r="G2" s="34" t="s">
        <v>7</v>
      </c>
      <c r="H2" s="34" t="s">
        <v>8</v>
      </c>
      <c r="I2" s="196" t="s">
        <v>9</v>
      </c>
      <c r="J2" s="196" t="s">
        <v>10</v>
      </c>
      <c r="K2" s="196" t="s">
        <v>157</v>
      </c>
      <c r="L2" s="196" t="s">
        <v>12</v>
      </c>
      <c r="M2" s="196" t="s">
        <v>13</v>
      </c>
      <c r="N2" s="196" t="s">
        <v>14</v>
      </c>
      <c r="O2" s="197" t="s">
        <v>15</v>
      </c>
    </row>
    <row r="3" spans="1:15" ht="18.75" x14ac:dyDescent="0.25">
      <c r="A3" s="198" t="s">
        <v>57</v>
      </c>
      <c r="B3" s="199" t="s">
        <v>58</v>
      </c>
      <c r="C3" s="199"/>
      <c r="D3" s="199"/>
      <c r="E3" s="199"/>
      <c r="F3" s="199"/>
      <c r="G3" s="199"/>
      <c r="H3" s="199"/>
      <c r="I3" s="199"/>
      <c r="J3" s="199"/>
      <c r="K3" s="199"/>
      <c r="L3" s="199"/>
      <c r="M3" s="199"/>
      <c r="N3" s="199"/>
      <c r="O3" s="200"/>
    </row>
    <row r="4" spans="1:15" ht="112.5" x14ac:dyDescent="0.25">
      <c r="A4" s="201" t="s">
        <v>60</v>
      </c>
      <c r="B4" s="202" t="s">
        <v>73</v>
      </c>
      <c r="C4" s="161" t="s">
        <v>155</v>
      </c>
      <c r="D4" s="166" t="s">
        <v>218</v>
      </c>
      <c r="E4" s="167">
        <v>44621</v>
      </c>
      <c r="F4" s="161" t="s">
        <v>209</v>
      </c>
      <c r="G4" s="161" t="s">
        <v>16</v>
      </c>
      <c r="H4" s="161" t="s">
        <v>210</v>
      </c>
      <c r="I4" s="161" t="s">
        <v>16</v>
      </c>
      <c r="J4" s="161" t="s">
        <v>16</v>
      </c>
      <c r="K4" s="203">
        <v>1500</v>
      </c>
      <c r="L4" s="161" t="s">
        <v>16</v>
      </c>
      <c r="M4" s="161" t="s">
        <v>16</v>
      </c>
      <c r="N4" s="161" t="s">
        <v>16</v>
      </c>
      <c r="O4" s="204" t="s">
        <v>236</v>
      </c>
    </row>
    <row r="5" spans="1:15" ht="168.75" x14ac:dyDescent="0.25">
      <c r="A5" s="201" t="s">
        <v>62</v>
      </c>
      <c r="B5" s="165" t="s">
        <v>230</v>
      </c>
      <c r="C5" s="161" t="s">
        <v>155</v>
      </c>
      <c r="D5" s="166" t="s">
        <v>242</v>
      </c>
      <c r="E5" s="167">
        <v>45717</v>
      </c>
      <c r="F5" s="161" t="s">
        <v>209</v>
      </c>
      <c r="G5" s="161" t="s">
        <v>16</v>
      </c>
      <c r="H5" s="166" t="s">
        <v>250</v>
      </c>
      <c r="I5" s="161" t="s">
        <v>16</v>
      </c>
      <c r="J5" s="161" t="s">
        <v>16</v>
      </c>
      <c r="K5" s="161" t="s">
        <v>16</v>
      </c>
      <c r="L5" s="161" t="s">
        <v>16</v>
      </c>
      <c r="M5" s="161" t="s">
        <v>16</v>
      </c>
      <c r="N5" s="161" t="s">
        <v>16</v>
      </c>
      <c r="O5" s="205" t="s">
        <v>74</v>
      </c>
    </row>
    <row r="6" spans="1:15" ht="93.75" x14ac:dyDescent="0.25">
      <c r="A6" s="201" t="s">
        <v>63</v>
      </c>
      <c r="B6" s="165" t="s">
        <v>75</v>
      </c>
      <c r="C6" s="166" t="s">
        <v>237</v>
      </c>
      <c r="D6" s="166" t="s">
        <v>218</v>
      </c>
      <c r="E6" s="167">
        <v>45717</v>
      </c>
      <c r="F6" s="161" t="s">
        <v>209</v>
      </c>
      <c r="G6" s="161" t="s">
        <v>16</v>
      </c>
      <c r="H6" s="166" t="s">
        <v>250</v>
      </c>
      <c r="I6" s="161" t="s">
        <v>16</v>
      </c>
      <c r="J6" s="161" t="s">
        <v>16</v>
      </c>
      <c r="K6" s="161" t="s">
        <v>16</v>
      </c>
      <c r="L6" s="161" t="s">
        <v>16</v>
      </c>
      <c r="M6" s="161" t="s">
        <v>16</v>
      </c>
      <c r="N6" s="161" t="s">
        <v>16</v>
      </c>
      <c r="O6" s="204" t="s">
        <v>76</v>
      </c>
    </row>
    <row r="7" spans="1:15" ht="112.5" x14ac:dyDescent="0.25">
      <c r="A7" s="201" t="s">
        <v>61</v>
      </c>
      <c r="B7" s="165" t="s">
        <v>228</v>
      </c>
      <c r="C7" s="166" t="s">
        <v>237</v>
      </c>
      <c r="D7" s="161" t="s">
        <v>218</v>
      </c>
      <c r="E7" s="167">
        <v>46082</v>
      </c>
      <c r="F7" s="161" t="s">
        <v>209</v>
      </c>
      <c r="G7" s="161" t="s">
        <v>16</v>
      </c>
      <c r="H7" s="166" t="s">
        <v>249</v>
      </c>
      <c r="I7" s="161" t="s">
        <v>16</v>
      </c>
      <c r="J7" s="161" t="s">
        <v>16</v>
      </c>
      <c r="K7" s="128">
        <v>120</v>
      </c>
      <c r="L7" s="161" t="s">
        <v>16</v>
      </c>
      <c r="M7" s="161" t="s">
        <v>16</v>
      </c>
      <c r="N7" s="161" t="s">
        <v>16</v>
      </c>
      <c r="O7" s="204" t="s">
        <v>77</v>
      </c>
    </row>
    <row r="8" spans="1:15" ht="54.75" customHeight="1" x14ac:dyDescent="0.25">
      <c r="A8" s="201" t="s">
        <v>59</v>
      </c>
      <c r="B8" s="202" t="s">
        <v>78</v>
      </c>
      <c r="C8" s="166" t="s">
        <v>238</v>
      </c>
      <c r="D8" s="166" t="s">
        <v>243</v>
      </c>
      <c r="E8" s="167">
        <v>44621</v>
      </c>
      <c r="F8" s="161" t="s">
        <v>209</v>
      </c>
      <c r="G8" s="161" t="s">
        <v>16</v>
      </c>
      <c r="H8" s="161" t="s">
        <v>210</v>
      </c>
      <c r="I8" s="161" t="s">
        <v>16</v>
      </c>
      <c r="J8" s="161" t="s">
        <v>16</v>
      </c>
      <c r="K8" s="128">
        <v>300</v>
      </c>
      <c r="L8" s="161" t="s">
        <v>16</v>
      </c>
      <c r="M8" s="161" t="s">
        <v>16</v>
      </c>
      <c r="N8" s="161" t="s">
        <v>16</v>
      </c>
      <c r="O8" s="205" t="s">
        <v>231</v>
      </c>
    </row>
    <row r="9" spans="1:15" ht="75" x14ac:dyDescent="0.25">
      <c r="A9" s="201" t="s">
        <v>64</v>
      </c>
      <c r="B9" s="202" t="s">
        <v>79</v>
      </c>
      <c r="C9" s="161" t="s">
        <v>155</v>
      </c>
      <c r="D9" s="161" t="s">
        <v>218</v>
      </c>
      <c r="E9" s="167">
        <v>45717</v>
      </c>
      <c r="F9" s="161" t="s">
        <v>209</v>
      </c>
      <c r="G9" s="161" t="s">
        <v>16</v>
      </c>
      <c r="H9" s="161" t="s">
        <v>246</v>
      </c>
      <c r="I9" s="161" t="s">
        <v>16</v>
      </c>
      <c r="J9" s="161" t="s">
        <v>16</v>
      </c>
      <c r="K9" s="161" t="s">
        <v>16</v>
      </c>
      <c r="L9" s="161" t="s">
        <v>16</v>
      </c>
      <c r="M9" s="161" t="s">
        <v>16</v>
      </c>
      <c r="N9" s="161" t="s">
        <v>16</v>
      </c>
      <c r="O9" s="205" t="s">
        <v>232</v>
      </c>
    </row>
    <row r="10" spans="1:15" ht="18.75" x14ac:dyDescent="0.25">
      <c r="A10" s="206" t="s">
        <v>65</v>
      </c>
      <c r="B10" s="207" t="s">
        <v>66</v>
      </c>
      <c r="C10" s="207"/>
      <c r="D10" s="207"/>
      <c r="E10" s="207"/>
      <c r="F10" s="207"/>
      <c r="G10" s="207"/>
      <c r="H10" s="207"/>
      <c r="I10" s="207"/>
      <c r="J10" s="207"/>
      <c r="K10" s="207"/>
      <c r="L10" s="207"/>
      <c r="M10" s="207"/>
      <c r="N10" s="207"/>
      <c r="O10" s="208"/>
    </row>
    <row r="11" spans="1:15" ht="45" customHeight="1" x14ac:dyDescent="0.25">
      <c r="A11" s="164" t="s">
        <v>72</v>
      </c>
      <c r="B11" s="165" t="s">
        <v>80</v>
      </c>
      <c r="C11" s="166" t="s">
        <v>239</v>
      </c>
      <c r="D11" s="166" t="s">
        <v>244</v>
      </c>
      <c r="E11" s="167"/>
      <c r="F11" s="161" t="s">
        <v>209</v>
      </c>
      <c r="G11" s="161" t="s">
        <v>16</v>
      </c>
      <c r="H11" s="161" t="s">
        <v>247</v>
      </c>
      <c r="I11" s="161" t="s">
        <v>16</v>
      </c>
      <c r="J11" s="166" t="s">
        <v>16</v>
      </c>
      <c r="K11" s="166" t="s">
        <v>16</v>
      </c>
      <c r="L11" s="161" t="s">
        <v>16</v>
      </c>
      <c r="M11" s="161" t="s">
        <v>16</v>
      </c>
      <c r="N11" s="161" t="s">
        <v>16</v>
      </c>
      <c r="O11" s="188" t="s">
        <v>81</v>
      </c>
    </row>
    <row r="12" spans="1:15" ht="168.75" x14ac:dyDescent="0.25">
      <c r="A12" s="164" t="s">
        <v>70</v>
      </c>
      <c r="B12" s="165" t="s">
        <v>82</v>
      </c>
      <c r="C12" s="161" t="s">
        <v>155</v>
      </c>
      <c r="D12" s="166" t="s">
        <v>245</v>
      </c>
      <c r="E12" s="167">
        <v>44621</v>
      </c>
      <c r="F12" s="161" t="s">
        <v>209</v>
      </c>
      <c r="G12" s="161" t="s">
        <v>16</v>
      </c>
      <c r="H12" s="161" t="s">
        <v>210</v>
      </c>
      <c r="I12" s="161" t="s">
        <v>16</v>
      </c>
      <c r="J12" s="166" t="s">
        <v>16</v>
      </c>
      <c r="K12" s="128">
        <v>45</v>
      </c>
      <c r="L12" s="161" t="s">
        <v>16</v>
      </c>
      <c r="M12" s="161" t="s">
        <v>16</v>
      </c>
      <c r="N12" s="161" t="s">
        <v>16</v>
      </c>
      <c r="O12" s="204" t="s">
        <v>233</v>
      </c>
    </row>
    <row r="13" spans="1:15" ht="131.25" x14ac:dyDescent="0.25">
      <c r="A13" s="164" t="s">
        <v>68</v>
      </c>
      <c r="B13" s="165" t="s">
        <v>69</v>
      </c>
      <c r="C13" s="166" t="s">
        <v>240</v>
      </c>
      <c r="D13" s="166" t="s">
        <v>219</v>
      </c>
      <c r="E13" s="167">
        <v>45717</v>
      </c>
      <c r="F13" s="161" t="s">
        <v>209</v>
      </c>
      <c r="G13" s="161" t="s">
        <v>16</v>
      </c>
      <c r="H13" s="166" t="s">
        <v>248</v>
      </c>
      <c r="I13" s="161" t="s">
        <v>16</v>
      </c>
      <c r="J13" s="166" t="s">
        <v>16</v>
      </c>
      <c r="K13" s="166" t="s">
        <v>16</v>
      </c>
      <c r="L13" s="161" t="s">
        <v>16</v>
      </c>
      <c r="M13" s="161" t="s">
        <v>16</v>
      </c>
      <c r="N13" s="161" t="s">
        <v>16</v>
      </c>
      <c r="O13" s="204" t="s">
        <v>235</v>
      </c>
    </row>
    <row r="14" spans="1:15" ht="93.75" x14ac:dyDescent="0.25">
      <c r="A14" s="209" t="s">
        <v>67</v>
      </c>
      <c r="B14" s="165" t="s">
        <v>229</v>
      </c>
      <c r="C14" s="166" t="s">
        <v>240</v>
      </c>
      <c r="D14" s="166" t="s">
        <v>219</v>
      </c>
      <c r="E14" s="167">
        <v>45717</v>
      </c>
      <c r="F14" s="161" t="s">
        <v>209</v>
      </c>
      <c r="G14" s="161" t="s">
        <v>16</v>
      </c>
      <c r="H14" s="166" t="s">
        <v>248</v>
      </c>
      <c r="I14" s="161" t="s">
        <v>16</v>
      </c>
      <c r="J14" s="166" t="s">
        <v>16</v>
      </c>
      <c r="K14" s="166" t="s">
        <v>16</v>
      </c>
      <c r="L14" s="161" t="s">
        <v>16</v>
      </c>
      <c r="M14" s="161" t="s">
        <v>16</v>
      </c>
      <c r="N14" s="161" t="s">
        <v>16</v>
      </c>
      <c r="O14" s="204" t="s">
        <v>241</v>
      </c>
    </row>
    <row r="15" spans="1:15" ht="75" x14ac:dyDescent="0.25">
      <c r="A15" s="164" t="s">
        <v>67</v>
      </c>
      <c r="B15" s="165" t="s">
        <v>83</v>
      </c>
      <c r="C15" s="166" t="s">
        <v>237</v>
      </c>
      <c r="D15" s="166" t="s">
        <v>219</v>
      </c>
      <c r="E15" s="167">
        <v>45717</v>
      </c>
      <c r="F15" s="161" t="s">
        <v>209</v>
      </c>
      <c r="G15" s="161" t="s">
        <v>16</v>
      </c>
      <c r="H15" s="161" t="s">
        <v>212</v>
      </c>
      <c r="I15" s="161" t="s">
        <v>16</v>
      </c>
      <c r="J15" s="166" t="s">
        <v>16</v>
      </c>
      <c r="K15" s="166" t="s">
        <v>16</v>
      </c>
      <c r="L15" s="161" t="s">
        <v>16</v>
      </c>
      <c r="M15" s="161" t="s">
        <v>16</v>
      </c>
      <c r="N15" s="161" t="s">
        <v>16</v>
      </c>
      <c r="O15" s="204" t="s">
        <v>270</v>
      </c>
    </row>
    <row r="16" spans="1:15" ht="169.5" thickBot="1" x14ac:dyDescent="0.3">
      <c r="A16" s="210" t="s">
        <v>71</v>
      </c>
      <c r="B16" s="211" t="s">
        <v>84</v>
      </c>
      <c r="C16" s="172" t="s">
        <v>156</v>
      </c>
      <c r="D16" s="190" t="s">
        <v>156</v>
      </c>
      <c r="E16" s="173">
        <v>44621</v>
      </c>
      <c r="F16" s="172" t="s">
        <v>209</v>
      </c>
      <c r="G16" s="172" t="s">
        <v>16</v>
      </c>
      <c r="H16" s="172" t="s">
        <v>210</v>
      </c>
      <c r="I16" s="172" t="s">
        <v>16</v>
      </c>
      <c r="J16" s="190" t="s">
        <v>16</v>
      </c>
      <c r="K16" s="190" t="s">
        <v>16</v>
      </c>
      <c r="L16" s="172" t="s">
        <v>16</v>
      </c>
      <c r="M16" s="172" t="s">
        <v>16</v>
      </c>
      <c r="N16" s="172" t="s">
        <v>16</v>
      </c>
      <c r="O16" s="212" t="s">
        <v>234</v>
      </c>
    </row>
    <row r="17" spans="1:15" ht="19.5" thickBot="1" x14ac:dyDescent="0.35">
      <c r="A17" s="213"/>
      <c r="B17" s="214"/>
      <c r="C17" s="179"/>
      <c r="D17" s="179"/>
      <c r="E17" s="179"/>
      <c r="F17" s="179"/>
      <c r="G17" s="179"/>
      <c r="H17" s="179"/>
      <c r="I17" s="179"/>
      <c r="J17" s="179"/>
      <c r="K17" s="180">
        <f>SUM(K11:K16,K4:K9)</f>
        <v>1965</v>
      </c>
      <c r="L17" s="181">
        <f t="shared" ref="L17:N17" si="0">SUM(L11:L16,L4:L9)</f>
        <v>0</v>
      </c>
      <c r="M17" s="181">
        <f t="shared" si="0"/>
        <v>0</v>
      </c>
      <c r="N17" s="182">
        <f t="shared" si="0"/>
        <v>0</v>
      </c>
      <c r="O17" s="215"/>
    </row>
    <row r="18" spans="1:15" ht="18.75" x14ac:dyDescent="0.3">
      <c r="A18" s="213"/>
      <c r="B18" s="214"/>
      <c r="C18" s="179"/>
      <c r="D18" s="179"/>
      <c r="E18" s="179"/>
      <c r="F18" s="179"/>
      <c r="G18" s="179"/>
      <c r="H18" s="179"/>
      <c r="I18" s="179"/>
      <c r="J18" s="179"/>
      <c r="K18" s="179"/>
      <c r="L18" s="179"/>
      <c r="M18" s="179"/>
      <c r="N18" s="179"/>
      <c r="O18" s="215"/>
    </row>
  </sheetData>
  <mergeCells count="3">
    <mergeCell ref="A1:O1"/>
    <mergeCell ref="B3:O3"/>
    <mergeCell ref="B10:O10"/>
  </mergeCells>
  <pageMargins left="0.70866141732283472" right="0.70866141732283472" top="0.74803149606299213" bottom="0.74803149606299213" header="0.31496062992125984" footer="0.31496062992125984"/>
  <pageSetup paperSize="9" scale="52" orientation="landscape" horizontalDpi="0" verticalDpi="0" r:id="rId1"/>
  <rowBreaks count="1" manualBreakCount="1">
    <brk id="1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zoomScaleNormal="100" workbookViewId="0">
      <selection activeCell="H6" sqref="H6"/>
    </sheetView>
  </sheetViews>
  <sheetFormatPr defaultRowHeight="15" x14ac:dyDescent="0.25"/>
  <cols>
    <col min="1" max="1" width="12.5703125" style="65" customWidth="1"/>
    <col min="2" max="2" width="41.5703125" style="65" customWidth="1"/>
    <col min="3" max="3" width="14" customWidth="1"/>
    <col min="6" max="6" width="10.7109375" customWidth="1"/>
    <col min="9" max="9" width="12.42578125" customWidth="1"/>
    <col min="10" max="10" width="12" customWidth="1"/>
    <col min="11" max="11" width="13.42578125" customWidth="1"/>
    <col min="13" max="13" width="14.28515625" customWidth="1"/>
    <col min="14" max="14" width="25.140625" customWidth="1"/>
    <col min="15" max="15" width="58.140625" style="81" customWidth="1"/>
  </cols>
  <sheetData>
    <row r="1" spans="1:15" ht="21.75" customHeight="1" thickBot="1" x14ac:dyDescent="0.3">
      <c r="A1" s="62" t="s">
        <v>0</v>
      </c>
      <c r="B1" s="63"/>
      <c r="C1" s="63"/>
      <c r="D1" s="63"/>
      <c r="E1" s="63"/>
      <c r="F1" s="63"/>
      <c r="G1" s="63"/>
      <c r="H1" s="63"/>
      <c r="I1" s="63"/>
      <c r="J1" s="63"/>
      <c r="K1" s="63"/>
      <c r="L1" s="63"/>
      <c r="M1" s="63"/>
      <c r="N1" s="63"/>
      <c r="O1" s="64"/>
    </row>
    <row r="2" spans="1:15" ht="95.25" thickBot="1" x14ac:dyDescent="0.3">
      <c r="A2" s="68" t="s">
        <v>108</v>
      </c>
      <c r="B2" s="59" t="s">
        <v>109</v>
      </c>
      <c r="C2" s="59" t="s">
        <v>3</v>
      </c>
      <c r="D2" s="59" t="s">
        <v>4</v>
      </c>
      <c r="E2" s="59" t="s">
        <v>5</v>
      </c>
      <c r="F2" s="59" t="s">
        <v>6</v>
      </c>
      <c r="G2" s="59" t="s">
        <v>7</v>
      </c>
      <c r="H2" s="59" t="s">
        <v>8</v>
      </c>
      <c r="I2" s="60" t="s">
        <v>9</v>
      </c>
      <c r="J2" s="60" t="s">
        <v>10</v>
      </c>
      <c r="K2" s="60" t="s">
        <v>158</v>
      </c>
      <c r="L2" s="60" t="s">
        <v>12</v>
      </c>
      <c r="M2" s="60" t="s">
        <v>13</v>
      </c>
      <c r="N2" s="60" t="s">
        <v>14</v>
      </c>
      <c r="O2" s="61" t="s">
        <v>15</v>
      </c>
    </row>
    <row r="3" spans="1:15" ht="15.75" x14ac:dyDescent="0.25">
      <c r="A3" s="71" t="s">
        <v>1</v>
      </c>
      <c r="B3" s="78" t="s">
        <v>2</v>
      </c>
      <c r="C3" s="79"/>
      <c r="D3" s="79"/>
      <c r="E3" s="79"/>
      <c r="F3" s="79"/>
      <c r="G3" s="79"/>
      <c r="H3" s="79"/>
      <c r="I3" s="79"/>
      <c r="J3" s="79"/>
      <c r="K3" s="79"/>
      <c r="L3" s="79"/>
      <c r="M3" s="79"/>
      <c r="N3" s="79"/>
      <c r="O3" s="80"/>
    </row>
    <row r="4" spans="1:15" ht="31.5" x14ac:dyDescent="0.25">
      <c r="A4" s="3" t="s">
        <v>17</v>
      </c>
      <c r="B4" s="24" t="s">
        <v>35</v>
      </c>
      <c r="C4" s="5" t="s">
        <v>259</v>
      </c>
      <c r="D4" s="5" t="s">
        <v>219</v>
      </c>
      <c r="E4" s="6" t="s">
        <v>153</v>
      </c>
      <c r="F4" s="7" t="s">
        <v>209</v>
      </c>
      <c r="G4" s="7" t="s">
        <v>16</v>
      </c>
      <c r="H4" s="7" t="s">
        <v>210</v>
      </c>
      <c r="I4" s="7" t="s">
        <v>16</v>
      </c>
      <c r="J4" s="7" t="s">
        <v>16</v>
      </c>
      <c r="K4" s="7" t="s">
        <v>16</v>
      </c>
      <c r="L4" s="7" t="s">
        <v>16</v>
      </c>
      <c r="M4" s="7" t="s">
        <v>16</v>
      </c>
      <c r="N4" s="7" t="s">
        <v>16</v>
      </c>
      <c r="O4" s="9" t="s">
        <v>40</v>
      </c>
    </row>
    <row r="5" spans="1:15" ht="204.75" x14ac:dyDescent="0.25">
      <c r="A5" s="3" t="s">
        <v>17</v>
      </c>
      <c r="B5" s="4" t="s">
        <v>18</v>
      </c>
      <c r="C5" s="5" t="s">
        <v>151</v>
      </c>
      <c r="D5" s="5" t="s">
        <v>219</v>
      </c>
      <c r="E5" s="6">
        <v>44621</v>
      </c>
      <c r="F5" s="7" t="s">
        <v>209</v>
      </c>
      <c r="G5" s="7" t="s">
        <v>16</v>
      </c>
      <c r="H5" s="7" t="s">
        <v>210</v>
      </c>
      <c r="I5" s="7" t="s">
        <v>16</v>
      </c>
      <c r="J5" s="7" t="s">
        <v>16</v>
      </c>
      <c r="K5" s="8">
        <v>60</v>
      </c>
      <c r="L5" s="7" t="s">
        <v>16</v>
      </c>
      <c r="M5" s="7" t="s">
        <v>16</v>
      </c>
      <c r="N5" s="7" t="s">
        <v>16</v>
      </c>
      <c r="O5" s="9" t="s">
        <v>251</v>
      </c>
    </row>
    <row r="6" spans="1:15" ht="94.5" x14ac:dyDescent="0.25">
      <c r="A6" s="3" t="s">
        <v>20</v>
      </c>
      <c r="B6" s="4" t="s">
        <v>36</v>
      </c>
      <c r="C6" s="5" t="s">
        <v>156</v>
      </c>
      <c r="D6" s="5" t="s">
        <v>218</v>
      </c>
      <c r="E6" s="6">
        <v>44621</v>
      </c>
      <c r="F6" s="7" t="s">
        <v>209</v>
      </c>
      <c r="G6" s="7" t="s">
        <v>16</v>
      </c>
      <c r="H6" s="7" t="s">
        <v>210</v>
      </c>
      <c r="I6" s="7" t="s">
        <v>16</v>
      </c>
      <c r="J6" s="7" t="s">
        <v>16</v>
      </c>
      <c r="K6" s="7" t="s">
        <v>16</v>
      </c>
      <c r="L6" s="7" t="s">
        <v>16</v>
      </c>
      <c r="M6" s="7" t="s">
        <v>16</v>
      </c>
      <c r="N6" s="7" t="s">
        <v>16</v>
      </c>
      <c r="O6" s="9" t="s">
        <v>166</v>
      </c>
    </row>
    <row r="7" spans="1:15" ht="31.5" x14ac:dyDescent="0.25">
      <c r="A7" s="10" t="s">
        <v>22</v>
      </c>
      <c r="B7" s="4" t="s">
        <v>37</v>
      </c>
      <c r="C7" s="7" t="s">
        <v>260</v>
      </c>
      <c r="D7" s="7" t="s">
        <v>218</v>
      </c>
      <c r="E7" s="6">
        <v>44621</v>
      </c>
      <c r="F7" s="7" t="s">
        <v>209</v>
      </c>
      <c r="G7" s="7" t="s">
        <v>16</v>
      </c>
      <c r="H7" s="7" t="s">
        <v>212</v>
      </c>
      <c r="I7" s="7" t="s">
        <v>16</v>
      </c>
      <c r="J7" s="7" t="s">
        <v>16</v>
      </c>
      <c r="K7" s="7" t="s">
        <v>16</v>
      </c>
      <c r="L7" s="7" t="s">
        <v>16</v>
      </c>
      <c r="M7" s="7" t="s">
        <v>16</v>
      </c>
      <c r="N7" s="7" t="s">
        <v>16</v>
      </c>
      <c r="O7" s="11" t="s">
        <v>38</v>
      </c>
    </row>
    <row r="8" spans="1:15" ht="78.75" x14ac:dyDescent="0.25">
      <c r="A8" s="10" t="s">
        <v>23</v>
      </c>
      <c r="B8" s="24" t="s">
        <v>39</v>
      </c>
      <c r="C8" s="5" t="s">
        <v>257</v>
      </c>
      <c r="D8" s="7" t="s">
        <v>218</v>
      </c>
      <c r="E8" s="6">
        <v>45717</v>
      </c>
      <c r="F8" s="7" t="s">
        <v>209</v>
      </c>
      <c r="G8" s="7" t="s">
        <v>16</v>
      </c>
      <c r="H8" s="7" t="s">
        <v>212</v>
      </c>
      <c r="I8" s="7" t="s">
        <v>16</v>
      </c>
      <c r="J8" s="7" t="s">
        <v>16</v>
      </c>
      <c r="K8" s="7" t="s">
        <v>16</v>
      </c>
      <c r="L8" s="7" t="s">
        <v>16</v>
      </c>
      <c r="M8" s="7" t="s">
        <v>16</v>
      </c>
      <c r="N8" s="7" t="s">
        <v>16</v>
      </c>
      <c r="O8" s="11" t="s">
        <v>167</v>
      </c>
    </row>
    <row r="9" spans="1:15" ht="110.25" x14ac:dyDescent="0.25">
      <c r="A9" s="10" t="s">
        <v>24</v>
      </c>
      <c r="B9" s="4" t="s">
        <v>170</v>
      </c>
      <c r="C9" s="7" t="s">
        <v>151</v>
      </c>
      <c r="D9" s="7" t="s">
        <v>218</v>
      </c>
      <c r="E9" s="6">
        <v>44621</v>
      </c>
      <c r="F9" s="7" t="s">
        <v>209</v>
      </c>
      <c r="G9" s="7" t="s">
        <v>16</v>
      </c>
      <c r="H9" s="7" t="s">
        <v>210</v>
      </c>
      <c r="I9" s="7" t="s">
        <v>16</v>
      </c>
      <c r="J9" s="7" t="s">
        <v>16</v>
      </c>
      <c r="K9" s="7" t="s">
        <v>16</v>
      </c>
      <c r="L9" s="7" t="s">
        <v>16</v>
      </c>
      <c r="M9" s="7" t="s">
        <v>16</v>
      </c>
      <c r="N9" s="7" t="s">
        <v>16</v>
      </c>
      <c r="O9" s="11" t="s">
        <v>42</v>
      </c>
    </row>
    <row r="10" spans="1:15" ht="47.25" x14ac:dyDescent="0.25">
      <c r="A10" s="10" t="s">
        <v>25</v>
      </c>
      <c r="B10" s="4" t="s">
        <v>41</v>
      </c>
      <c r="C10" s="7" t="s">
        <v>151</v>
      </c>
      <c r="D10" s="7" t="s">
        <v>218</v>
      </c>
      <c r="E10" s="6">
        <v>45717</v>
      </c>
      <c r="F10" s="7" t="s">
        <v>209</v>
      </c>
      <c r="G10" s="7" t="s">
        <v>16</v>
      </c>
      <c r="H10" s="7" t="s">
        <v>210</v>
      </c>
      <c r="I10" s="7" t="s">
        <v>16</v>
      </c>
      <c r="J10" s="7" t="s">
        <v>16</v>
      </c>
      <c r="K10" s="7" t="s">
        <v>16</v>
      </c>
      <c r="L10" s="7" t="s">
        <v>16</v>
      </c>
      <c r="M10" s="7" t="s">
        <v>16</v>
      </c>
      <c r="N10" s="7" t="s">
        <v>16</v>
      </c>
      <c r="O10" s="11" t="s">
        <v>168</v>
      </c>
    </row>
    <row r="11" spans="1:15" ht="94.5" x14ac:dyDescent="0.25">
      <c r="A11" s="10" t="s">
        <v>26</v>
      </c>
      <c r="B11" s="4" t="s">
        <v>171</v>
      </c>
      <c r="C11" s="5" t="s">
        <v>151</v>
      </c>
      <c r="D11" s="7" t="s">
        <v>218</v>
      </c>
      <c r="E11" s="6">
        <v>44621</v>
      </c>
      <c r="F11" s="7" t="s">
        <v>209</v>
      </c>
      <c r="G11" s="7" t="s">
        <v>16</v>
      </c>
      <c r="H11" s="7" t="s">
        <v>210</v>
      </c>
      <c r="I11" s="7" t="s">
        <v>16</v>
      </c>
      <c r="J11" s="7" t="s">
        <v>16</v>
      </c>
      <c r="K11" s="7" t="s">
        <v>16</v>
      </c>
      <c r="L11" s="7" t="s">
        <v>16</v>
      </c>
      <c r="M11" s="7" t="s">
        <v>16</v>
      </c>
      <c r="N11" s="7" t="s">
        <v>16</v>
      </c>
      <c r="O11" s="9" t="s">
        <v>252</v>
      </c>
    </row>
    <row r="12" spans="1:15" ht="47.25" x14ac:dyDescent="0.25">
      <c r="A12" s="10" t="s">
        <v>27</v>
      </c>
      <c r="B12" s="4" t="s">
        <v>43</v>
      </c>
      <c r="C12" s="7" t="s">
        <v>151</v>
      </c>
      <c r="D12" s="7" t="s">
        <v>218</v>
      </c>
      <c r="E12" s="6">
        <v>47543</v>
      </c>
      <c r="F12" s="7" t="s">
        <v>209</v>
      </c>
      <c r="G12" s="7" t="s">
        <v>16</v>
      </c>
      <c r="H12" s="7" t="s">
        <v>212</v>
      </c>
      <c r="I12" s="7" t="s">
        <v>16</v>
      </c>
      <c r="J12" s="7" t="s">
        <v>16</v>
      </c>
      <c r="K12" s="7" t="s">
        <v>16</v>
      </c>
      <c r="L12" s="7" t="s">
        <v>16</v>
      </c>
      <c r="M12" s="7" t="s">
        <v>16</v>
      </c>
      <c r="N12" s="7" t="s">
        <v>16</v>
      </c>
      <c r="O12" s="11" t="s">
        <v>253</v>
      </c>
    </row>
    <row r="13" spans="1:15" ht="31.5" x14ac:dyDescent="0.25">
      <c r="A13" s="10" t="s">
        <v>28</v>
      </c>
      <c r="B13" s="24" t="s">
        <v>255</v>
      </c>
      <c r="C13" s="7" t="s">
        <v>151</v>
      </c>
      <c r="D13" s="7" t="s">
        <v>218</v>
      </c>
      <c r="E13" s="6">
        <v>46082</v>
      </c>
      <c r="F13" s="7" t="s">
        <v>209</v>
      </c>
      <c r="G13" s="7" t="s">
        <v>16</v>
      </c>
      <c r="H13" s="7" t="s">
        <v>212</v>
      </c>
      <c r="I13" s="7" t="s">
        <v>16</v>
      </c>
      <c r="J13" s="7" t="s">
        <v>16</v>
      </c>
      <c r="K13" s="7" t="s">
        <v>16</v>
      </c>
      <c r="L13" s="7" t="s">
        <v>16</v>
      </c>
      <c r="M13" s="7" t="s">
        <v>16</v>
      </c>
      <c r="N13" s="7" t="s">
        <v>16</v>
      </c>
      <c r="O13" s="9" t="s">
        <v>44</v>
      </c>
    </row>
    <row r="14" spans="1:15" ht="47.25" x14ac:dyDescent="0.25">
      <c r="A14" s="10" t="s">
        <v>29</v>
      </c>
      <c r="B14" s="24" t="s">
        <v>45</v>
      </c>
      <c r="C14" s="7" t="s">
        <v>151</v>
      </c>
      <c r="D14" s="7" t="s">
        <v>218</v>
      </c>
      <c r="E14" s="6">
        <v>45717</v>
      </c>
      <c r="F14" s="7" t="s">
        <v>209</v>
      </c>
      <c r="G14" s="7" t="s">
        <v>16</v>
      </c>
      <c r="H14" s="7" t="s">
        <v>212</v>
      </c>
      <c r="I14" s="7" t="s">
        <v>16</v>
      </c>
      <c r="J14" s="7" t="s">
        <v>16</v>
      </c>
      <c r="K14" s="7" t="s">
        <v>16</v>
      </c>
      <c r="L14" s="7" t="s">
        <v>16</v>
      </c>
      <c r="M14" s="7" t="s">
        <v>16</v>
      </c>
      <c r="N14" s="7" t="s">
        <v>16</v>
      </c>
      <c r="O14" s="9" t="s">
        <v>254</v>
      </c>
    </row>
    <row r="15" spans="1:15" ht="63" x14ac:dyDescent="0.25">
      <c r="A15" s="10" t="s">
        <v>49</v>
      </c>
      <c r="B15" s="4" t="s">
        <v>48</v>
      </c>
      <c r="C15" s="5" t="s">
        <v>258</v>
      </c>
      <c r="D15" s="5" t="s">
        <v>219</v>
      </c>
      <c r="E15" s="6">
        <v>44621</v>
      </c>
      <c r="F15" s="7" t="s">
        <v>209</v>
      </c>
      <c r="G15" s="7" t="s">
        <v>16</v>
      </c>
      <c r="H15" s="7" t="s">
        <v>212</v>
      </c>
      <c r="I15" s="7" t="s">
        <v>16</v>
      </c>
      <c r="J15" s="7" t="s">
        <v>16</v>
      </c>
      <c r="K15" s="7" t="s">
        <v>16</v>
      </c>
      <c r="L15" s="7" t="s">
        <v>16</v>
      </c>
      <c r="M15" s="7" t="s">
        <v>16</v>
      </c>
      <c r="N15" s="7" t="s">
        <v>16</v>
      </c>
      <c r="O15" s="9" t="s">
        <v>47</v>
      </c>
    </row>
    <row r="16" spans="1:15" ht="126" x14ac:dyDescent="0.25">
      <c r="A16" s="10" t="s">
        <v>21</v>
      </c>
      <c r="B16" s="24" t="s">
        <v>46</v>
      </c>
      <c r="C16" s="5" t="s">
        <v>154</v>
      </c>
      <c r="D16" s="5" t="s">
        <v>219</v>
      </c>
      <c r="E16" s="6">
        <v>44621</v>
      </c>
      <c r="F16" s="7" t="s">
        <v>209</v>
      </c>
      <c r="G16" s="7" t="s">
        <v>16</v>
      </c>
      <c r="H16" s="7" t="s">
        <v>212</v>
      </c>
      <c r="I16" s="7" t="s">
        <v>16</v>
      </c>
      <c r="J16" s="7" t="s">
        <v>16</v>
      </c>
      <c r="K16" s="7" t="s">
        <v>16</v>
      </c>
      <c r="L16" s="7" t="s">
        <v>16</v>
      </c>
      <c r="M16" s="7" t="s">
        <v>16</v>
      </c>
      <c r="N16" s="7" t="s">
        <v>16</v>
      </c>
      <c r="O16" s="9" t="s">
        <v>124</v>
      </c>
    </row>
    <row r="17" spans="1:15" ht="63" x14ac:dyDescent="0.25">
      <c r="A17" s="10" t="s">
        <v>30</v>
      </c>
      <c r="B17" s="24" t="s">
        <v>50</v>
      </c>
      <c r="C17" s="5" t="s">
        <v>151</v>
      </c>
      <c r="D17" s="5" t="s">
        <v>219</v>
      </c>
      <c r="E17" s="6">
        <v>44621</v>
      </c>
      <c r="F17" s="7" t="s">
        <v>209</v>
      </c>
      <c r="G17" s="7" t="s">
        <v>16</v>
      </c>
      <c r="H17" s="7" t="s">
        <v>210</v>
      </c>
      <c r="I17" s="7" t="s">
        <v>16</v>
      </c>
      <c r="J17" s="7" t="s">
        <v>16</v>
      </c>
      <c r="K17" s="7" t="s">
        <v>16</v>
      </c>
      <c r="L17" s="7" t="s">
        <v>16</v>
      </c>
      <c r="M17" s="7" t="s">
        <v>16</v>
      </c>
      <c r="N17" s="7" t="s">
        <v>16</v>
      </c>
      <c r="O17" s="9" t="s">
        <v>169</v>
      </c>
    </row>
    <row r="18" spans="1:15" ht="47.25" x14ac:dyDescent="0.25">
      <c r="A18" s="10" t="s">
        <v>31</v>
      </c>
      <c r="B18" s="74" t="s">
        <v>51</v>
      </c>
      <c r="C18" s="5" t="s">
        <v>257</v>
      </c>
      <c r="D18" s="5" t="s">
        <v>219</v>
      </c>
      <c r="E18" s="6" t="s">
        <v>218</v>
      </c>
      <c r="F18" s="7" t="s">
        <v>209</v>
      </c>
      <c r="G18" s="7" t="s">
        <v>16</v>
      </c>
      <c r="H18" s="7" t="s">
        <v>256</v>
      </c>
      <c r="I18" s="7" t="s">
        <v>16</v>
      </c>
      <c r="J18" s="7" t="s">
        <v>16</v>
      </c>
      <c r="K18" s="7" t="s">
        <v>16</v>
      </c>
      <c r="L18" s="7" t="s">
        <v>16</v>
      </c>
      <c r="M18" s="7" t="s">
        <v>16</v>
      </c>
      <c r="N18" s="7" t="s">
        <v>16</v>
      </c>
      <c r="O18" s="9" t="s">
        <v>54</v>
      </c>
    </row>
    <row r="19" spans="1:15" ht="63" x14ac:dyDescent="0.25">
      <c r="A19" s="10" t="s">
        <v>32</v>
      </c>
      <c r="B19" s="4" t="s">
        <v>33</v>
      </c>
      <c r="C19" s="5" t="s">
        <v>151</v>
      </c>
      <c r="D19" s="7" t="s">
        <v>218</v>
      </c>
      <c r="E19" s="6" t="s">
        <v>153</v>
      </c>
      <c r="F19" s="7" t="s">
        <v>209</v>
      </c>
      <c r="G19" s="7" t="s">
        <v>16</v>
      </c>
      <c r="H19" s="7" t="s">
        <v>210</v>
      </c>
      <c r="I19" s="7" t="s">
        <v>16</v>
      </c>
      <c r="J19" s="7" t="s">
        <v>16</v>
      </c>
      <c r="K19" s="7" t="s">
        <v>16</v>
      </c>
      <c r="L19" s="7" t="s">
        <v>16</v>
      </c>
      <c r="M19" s="7" t="s">
        <v>16</v>
      </c>
      <c r="N19" s="7" t="s">
        <v>16</v>
      </c>
      <c r="O19" s="9" t="s">
        <v>55</v>
      </c>
    </row>
    <row r="20" spans="1:15" ht="60.75" thickBot="1" x14ac:dyDescent="0.3">
      <c r="A20" s="75" t="s">
        <v>52</v>
      </c>
      <c r="B20" s="76" t="s">
        <v>53</v>
      </c>
      <c r="C20" s="58" t="s">
        <v>151</v>
      </c>
      <c r="D20" s="23" t="s">
        <v>218</v>
      </c>
      <c r="E20" s="57">
        <v>45717</v>
      </c>
      <c r="F20" s="23" t="s">
        <v>209</v>
      </c>
      <c r="G20" s="23" t="s">
        <v>16</v>
      </c>
      <c r="H20" s="23" t="s">
        <v>210</v>
      </c>
      <c r="I20" s="23" t="s">
        <v>16</v>
      </c>
      <c r="J20" s="23" t="s">
        <v>16</v>
      </c>
      <c r="K20" s="23" t="s">
        <v>16</v>
      </c>
      <c r="L20" s="23" t="s">
        <v>16</v>
      </c>
      <c r="M20" s="23" t="s">
        <v>16</v>
      </c>
      <c r="N20" s="23" t="s">
        <v>16</v>
      </c>
      <c r="O20" s="70" t="s">
        <v>208</v>
      </c>
    </row>
    <row r="21" spans="1:15" ht="16.5" thickBot="1" x14ac:dyDescent="0.3">
      <c r="K21" s="140">
        <f>SUM(K4:K20)</f>
        <v>60</v>
      </c>
      <c r="L21" s="141">
        <f t="shared" ref="L21:N21" si="0">SUM(L4:L20)</f>
        <v>0</v>
      </c>
      <c r="M21" s="141">
        <f t="shared" si="0"/>
        <v>0</v>
      </c>
      <c r="N21" s="142">
        <f t="shared" si="0"/>
        <v>0</v>
      </c>
    </row>
  </sheetData>
  <mergeCells count="2">
    <mergeCell ref="A1:O1"/>
    <mergeCell ref="B3:O3"/>
  </mergeCells>
  <pageMargins left="0.70866141732283472" right="0.70866141732283472" top="0.74803149606299213" bottom="0.74803149606299213" header="0.31496062992125984" footer="0.31496062992125984"/>
  <pageSetup paperSize="9" scale="50" orientation="landscape" verticalDpi="0" r:id="rId1"/>
  <rowBreaks count="1" manualBreakCount="1">
    <brk id="12"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
  <sheetViews>
    <sheetView workbookViewId="0">
      <selection activeCell="J18" sqref="J18"/>
    </sheetView>
  </sheetViews>
  <sheetFormatPr defaultRowHeight="15" x14ac:dyDescent="0.25"/>
  <cols>
    <col min="2" max="2" width="29.5703125" customWidth="1"/>
    <col min="4" max="4" width="10.85546875" customWidth="1"/>
    <col min="6" max="6" width="10.140625" customWidth="1"/>
    <col min="9" max="9" width="12.7109375" customWidth="1"/>
    <col min="10" max="10" width="12.42578125" customWidth="1"/>
    <col min="11" max="11" width="10.7109375" customWidth="1"/>
    <col min="14" max="14" width="10.42578125" customWidth="1"/>
    <col min="15" max="15" width="16.7109375" customWidth="1"/>
  </cols>
  <sheetData>
    <row r="1" spans="1:15" ht="28.5" customHeight="1" thickBot="1" x14ac:dyDescent="0.3">
      <c r="A1" s="117" t="s">
        <v>95</v>
      </c>
      <c r="B1" s="118"/>
      <c r="C1" s="118"/>
      <c r="D1" s="118"/>
      <c r="E1" s="118"/>
      <c r="F1" s="118"/>
      <c r="G1" s="118"/>
      <c r="H1" s="118"/>
      <c r="I1" s="118"/>
      <c r="J1" s="118"/>
      <c r="K1" s="118"/>
      <c r="L1" s="118"/>
      <c r="M1" s="118"/>
      <c r="N1" s="118"/>
      <c r="O1" s="119"/>
    </row>
    <row r="2" spans="1:15" ht="95.25" thickBot="1" x14ac:dyDescent="0.3">
      <c r="A2" s="91" t="s">
        <v>93</v>
      </c>
      <c r="B2" s="59" t="s">
        <v>94</v>
      </c>
      <c r="C2" s="59" t="s">
        <v>3</v>
      </c>
      <c r="D2" s="59" t="s">
        <v>4</v>
      </c>
      <c r="E2" s="59" t="s">
        <v>5</v>
      </c>
      <c r="F2" s="59" t="s">
        <v>6</v>
      </c>
      <c r="G2" s="59" t="s">
        <v>7</v>
      </c>
      <c r="H2" s="59" t="s">
        <v>8</v>
      </c>
      <c r="I2" s="60" t="s">
        <v>9</v>
      </c>
      <c r="J2" s="60" t="s">
        <v>10</v>
      </c>
      <c r="K2" s="60" t="s">
        <v>11</v>
      </c>
      <c r="L2" s="60" t="s">
        <v>12</v>
      </c>
      <c r="M2" s="60" t="s">
        <v>13</v>
      </c>
      <c r="N2" s="60" t="s">
        <v>14</v>
      </c>
      <c r="O2" s="61" t="s">
        <v>15</v>
      </c>
    </row>
    <row r="3" spans="1:15" ht="32.25" thickBot="1" x14ac:dyDescent="0.3">
      <c r="A3" s="91" t="s">
        <v>97</v>
      </c>
      <c r="B3" s="145" t="s">
        <v>96</v>
      </c>
      <c r="C3" s="59" t="s">
        <v>218</v>
      </c>
      <c r="D3" s="144" t="s">
        <v>227</v>
      </c>
      <c r="E3" s="59" t="s">
        <v>218</v>
      </c>
      <c r="F3" s="144" t="s">
        <v>209</v>
      </c>
      <c r="G3" s="144" t="s">
        <v>16</v>
      </c>
      <c r="H3" s="144" t="s">
        <v>210</v>
      </c>
      <c r="I3" s="92" t="s">
        <v>16</v>
      </c>
      <c r="J3" s="92" t="s">
        <v>16</v>
      </c>
      <c r="K3" s="92" t="s">
        <v>16</v>
      </c>
      <c r="L3" s="92" t="s">
        <v>16</v>
      </c>
      <c r="M3" s="92" t="s">
        <v>16</v>
      </c>
      <c r="N3" s="92" t="s">
        <v>16</v>
      </c>
      <c r="O3" s="146" t="s">
        <v>261</v>
      </c>
    </row>
    <row r="4" spans="1:15" ht="15.75" x14ac:dyDescent="0.25">
      <c r="A4" s="14"/>
      <c r="E4" s="14"/>
      <c r="F4" s="14"/>
      <c r="G4" s="14"/>
      <c r="H4" s="14"/>
      <c r="I4" s="14"/>
    </row>
  </sheetData>
  <mergeCells count="1">
    <mergeCell ref="A1:O1"/>
  </mergeCells>
  <pageMargins left="0.70866141732283472" right="0.70866141732283472" top="0.74803149606299213" bottom="0.74803149606299213" header="0.31496062992125984" footer="0.31496062992125984"/>
  <pageSetup paperSize="9" scale="7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
  <sheetViews>
    <sheetView zoomScaleNormal="100" workbookViewId="0">
      <selection activeCell="H7" sqref="H7"/>
    </sheetView>
  </sheetViews>
  <sheetFormatPr defaultRowHeight="15" x14ac:dyDescent="0.25"/>
  <cols>
    <col min="2" max="2" width="34.7109375" customWidth="1"/>
    <col min="3" max="3" width="13.42578125" customWidth="1"/>
    <col min="6" max="6" width="12.85546875" customWidth="1"/>
    <col min="7" max="7" width="10" customWidth="1"/>
    <col min="8" max="8" width="10.140625" customWidth="1"/>
    <col min="9" max="9" width="14.85546875" customWidth="1"/>
    <col min="10" max="10" width="14.42578125" customWidth="1"/>
    <col min="11" max="11" width="13.28515625" customWidth="1"/>
    <col min="12" max="12" width="11.28515625" customWidth="1"/>
    <col min="13" max="13" width="10.42578125" customWidth="1"/>
    <col min="14" max="14" width="14" customWidth="1"/>
    <col min="15" max="15" width="50" style="13" customWidth="1"/>
  </cols>
  <sheetData>
    <row r="1" spans="1:15" ht="27" customHeight="1" thickBot="1" x14ac:dyDescent="0.3">
      <c r="A1" s="117" t="s">
        <v>85</v>
      </c>
      <c r="B1" s="118"/>
      <c r="C1" s="118"/>
      <c r="D1" s="118"/>
      <c r="E1" s="118"/>
      <c r="F1" s="118"/>
      <c r="G1" s="118"/>
      <c r="H1" s="118"/>
      <c r="I1" s="118"/>
      <c r="J1" s="118"/>
      <c r="K1" s="118"/>
      <c r="L1" s="118"/>
      <c r="M1" s="118"/>
      <c r="N1" s="118"/>
      <c r="O1" s="119"/>
    </row>
    <row r="2" spans="1:15" ht="132" thickBot="1" x14ac:dyDescent="0.3">
      <c r="A2" s="150" t="s">
        <v>108</v>
      </c>
      <c r="B2" s="151" t="s">
        <v>109</v>
      </c>
      <c r="C2" s="151" t="s">
        <v>3</v>
      </c>
      <c r="D2" s="151" t="s">
        <v>4</v>
      </c>
      <c r="E2" s="151" t="s">
        <v>5</v>
      </c>
      <c r="F2" s="151" t="s">
        <v>6</v>
      </c>
      <c r="G2" s="151" t="s">
        <v>7</v>
      </c>
      <c r="H2" s="151" t="s">
        <v>8</v>
      </c>
      <c r="I2" s="153" t="s">
        <v>9</v>
      </c>
      <c r="J2" s="153" t="s">
        <v>10</v>
      </c>
      <c r="K2" s="153" t="s">
        <v>11</v>
      </c>
      <c r="L2" s="153" t="s">
        <v>12</v>
      </c>
      <c r="M2" s="153" t="s">
        <v>13</v>
      </c>
      <c r="N2" s="153" t="s">
        <v>88</v>
      </c>
      <c r="O2" s="154" t="s">
        <v>15</v>
      </c>
    </row>
    <row r="3" spans="1:15" ht="18.75" x14ac:dyDescent="0.25">
      <c r="A3" s="216" t="s">
        <v>86</v>
      </c>
      <c r="B3" s="185" t="s">
        <v>87</v>
      </c>
      <c r="C3" s="185"/>
      <c r="D3" s="185"/>
      <c r="E3" s="185"/>
      <c r="F3" s="185"/>
      <c r="G3" s="185"/>
      <c r="H3" s="185"/>
      <c r="I3" s="185"/>
      <c r="J3" s="185"/>
      <c r="K3" s="185"/>
      <c r="L3" s="185"/>
      <c r="M3" s="185"/>
      <c r="N3" s="185"/>
      <c r="O3" s="186"/>
    </row>
    <row r="4" spans="1:15" ht="168.75" x14ac:dyDescent="0.25">
      <c r="A4" s="164" t="s">
        <v>89</v>
      </c>
      <c r="B4" s="217" t="s">
        <v>91</v>
      </c>
      <c r="C4" s="166" t="s">
        <v>268</v>
      </c>
      <c r="D4" s="166" t="s">
        <v>219</v>
      </c>
      <c r="E4" s="218">
        <v>45717</v>
      </c>
      <c r="F4" s="161" t="s">
        <v>209</v>
      </c>
      <c r="G4" s="161" t="s">
        <v>16</v>
      </c>
      <c r="H4" s="166" t="s">
        <v>210</v>
      </c>
      <c r="I4" s="161" t="s">
        <v>16</v>
      </c>
      <c r="J4" s="161" t="s">
        <v>16</v>
      </c>
      <c r="K4" s="161" t="s">
        <v>16</v>
      </c>
      <c r="L4" s="161" t="s">
        <v>16</v>
      </c>
      <c r="M4" s="161" t="s">
        <v>16</v>
      </c>
      <c r="N4" s="161" t="s">
        <v>16</v>
      </c>
      <c r="O4" s="204" t="s">
        <v>271</v>
      </c>
    </row>
    <row r="5" spans="1:15" ht="94.5" thickBot="1" x14ac:dyDescent="0.35">
      <c r="A5" s="189" t="s">
        <v>90</v>
      </c>
      <c r="B5" s="219" t="s">
        <v>92</v>
      </c>
      <c r="C5" s="190" t="s">
        <v>196</v>
      </c>
      <c r="D5" s="220" t="s">
        <v>262</v>
      </c>
      <c r="E5" s="173">
        <v>44621</v>
      </c>
      <c r="F5" s="172" t="s">
        <v>209</v>
      </c>
      <c r="G5" s="172" t="s">
        <v>16</v>
      </c>
      <c r="H5" s="190" t="s">
        <v>210</v>
      </c>
      <c r="I5" s="172" t="s">
        <v>16</v>
      </c>
      <c r="J5" s="172" t="s">
        <v>16</v>
      </c>
      <c r="K5" s="172" t="s">
        <v>16</v>
      </c>
      <c r="L5" s="172" t="s">
        <v>16</v>
      </c>
      <c r="M5" s="172" t="s">
        <v>16</v>
      </c>
      <c r="N5" s="172" t="s">
        <v>16</v>
      </c>
      <c r="O5" s="191" t="s">
        <v>267</v>
      </c>
    </row>
  </sheetData>
  <mergeCells count="2">
    <mergeCell ref="B3:O3"/>
    <mergeCell ref="A1:O1"/>
  </mergeCells>
  <pageMargins left="0.70866141732283472" right="0.70866141732283472" top="0.74803149606299213" bottom="0.74803149606299213" header="0.31496062992125984" footer="0.31496062992125984"/>
  <pageSetup paperSize="9" scale="5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1"/>
  <sheetViews>
    <sheetView workbookViewId="0">
      <selection activeCell="Q8" sqref="Q8"/>
    </sheetView>
  </sheetViews>
  <sheetFormatPr defaultRowHeight="15" x14ac:dyDescent="0.25"/>
  <cols>
    <col min="1" max="1" width="9.140625" style="65"/>
    <col min="2" max="2" width="33.42578125" style="77" customWidth="1"/>
    <col min="3" max="3" width="14" bestFit="1" customWidth="1"/>
    <col min="4" max="4" width="11" customWidth="1"/>
    <col min="6" max="6" width="10.5703125" customWidth="1"/>
    <col min="9" max="9" width="13.28515625" customWidth="1"/>
    <col min="10" max="10" width="12.5703125" customWidth="1"/>
    <col min="11" max="11" width="10.140625" customWidth="1"/>
    <col min="14" max="14" width="10.85546875" customWidth="1"/>
    <col min="15" max="15" width="54.85546875" style="81" customWidth="1"/>
  </cols>
  <sheetData>
    <row r="1" spans="1:22" ht="24" customHeight="1" thickBot="1" x14ac:dyDescent="0.3">
      <c r="A1" s="62" t="s">
        <v>98</v>
      </c>
      <c r="B1" s="63"/>
      <c r="C1" s="63"/>
      <c r="D1" s="63"/>
      <c r="E1" s="63"/>
      <c r="F1" s="63"/>
      <c r="G1" s="63"/>
      <c r="H1" s="63"/>
      <c r="I1" s="63"/>
      <c r="J1" s="63"/>
      <c r="K1" s="63"/>
      <c r="L1" s="63"/>
      <c r="M1" s="63"/>
      <c r="N1" s="63"/>
      <c r="O1" s="64"/>
    </row>
    <row r="2" spans="1:22" ht="95.25" thickBot="1" x14ac:dyDescent="0.3">
      <c r="A2" s="68" t="s">
        <v>108</v>
      </c>
      <c r="B2" s="59" t="s">
        <v>109</v>
      </c>
      <c r="C2" s="59" t="s">
        <v>3</v>
      </c>
      <c r="D2" s="59" t="s">
        <v>4</v>
      </c>
      <c r="E2" s="59" t="s">
        <v>5</v>
      </c>
      <c r="F2" s="59" t="s">
        <v>6</v>
      </c>
      <c r="G2" s="59" t="s">
        <v>7</v>
      </c>
      <c r="H2" s="59" t="s">
        <v>8</v>
      </c>
      <c r="I2" s="60" t="s">
        <v>9</v>
      </c>
      <c r="J2" s="60" t="s">
        <v>10</v>
      </c>
      <c r="K2" s="60" t="s">
        <v>11</v>
      </c>
      <c r="L2" s="60" t="s">
        <v>12</v>
      </c>
      <c r="M2" s="60" t="s">
        <v>13</v>
      </c>
      <c r="N2" s="60" t="s">
        <v>88</v>
      </c>
      <c r="O2" s="61" t="s">
        <v>15</v>
      </c>
    </row>
    <row r="3" spans="1:22" ht="15.75" x14ac:dyDescent="0.25">
      <c r="A3" s="71" t="s">
        <v>86</v>
      </c>
      <c r="B3" s="66" t="s">
        <v>99</v>
      </c>
      <c r="C3" s="66"/>
      <c r="D3" s="66"/>
      <c r="E3" s="66"/>
      <c r="F3" s="66"/>
      <c r="G3" s="66"/>
      <c r="H3" s="66"/>
      <c r="I3" s="66"/>
      <c r="J3" s="66"/>
      <c r="K3" s="66"/>
      <c r="L3" s="66"/>
      <c r="M3" s="66"/>
      <c r="N3" s="66"/>
      <c r="O3" s="67"/>
    </row>
    <row r="4" spans="1:22" ht="31.5" x14ac:dyDescent="0.25">
      <c r="A4" s="3" t="s">
        <v>100</v>
      </c>
      <c r="B4" s="88" t="s">
        <v>102</v>
      </c>
      <c r="C4" s="5" t="s">
        <v>156</v>
      </c>
      <c r="D4" s="5" t="s">
        <v>218</v>
      </c>
      <c r="E4" s="12">
        <v>45717</v>
      </c>
      <c r="F4" s="7" t="s">
        <v>209</v>
      </c>
      <c r="G4" s="7" t="s">
        <v>16</v>
      </c>
      <c r="H4" s="5" t="s">
        <v>212</v>
      </c>
      <c r="I4" s="7" t="s">
        <v>16</v>
      </c>
      <c r="J4" s="7" t="s">
        <v>16</v>
      </c>
      <c r="K4" s="7" t="s">
        <v>16</v>
      </c>
      <c r="L4" s="7" t="s">
        <v>16</v>
      </c>
      <c r="M4" s="7" t="s">
        <v>16</v>
      </c>
      <c r="N4" s="7" t="s">
        <v>16</v>
      </c>
      <c r="O4" s="9" t="s">
        <v>197</v>
      </c>
      <c r="P4" s="86"/>
    </row>
    <row r="5" spans="1:22" ht="47.25" x14ac:dyDescent="0.25">
      <c r="A5" s="3" t="s">
        <v>101</v>
      </c>
      <c r="B5" s="88" t="s">
        <v>103</v>
      </c>
      <c r="C5" s="5" t="s">
        <v>196</v>
      </c>
      <c r="D5" s="5" t="s">
        <v>218</v>
      </c>
      <c r="E5" s="12">
        <v>45717</v>
      </c>
      <c r="F5" s="7" t="s">
        <v>209</v>
      </c>
      <c r="G5" s="7" t="s">
        <v>16</v>
      </c>
      <c r="H5" s="5" t="s">
        <v>210</v>
      </c>
      <c r="I5" s="7" t="s">
        <v>16</v>
      </c>
      <c r="J5" s="7" t="s">
        <v>16</v>
      </c>
      <c r="K5" s="7" t="s">
        <v>16</v>
      </c>
      <c r="L5" s="7" t="s">
        <v>16</v>
      </c>
      <c r="M5" s="7" t="s">
        <v>16</v>
      </c>
      <c r="N5" s="7" t="s">
        <v>16</v>
      </c>
      <c r="O5" s="9" t="s">
        <v>107</v>
      </c>
      <c r="P5" s="18"/>
    </row>
    <row r="6" spans="1:22" ht="126" x14ac:dyDescent="0.25">
      <c r="A6" s="3" t="s">
        <v>104</v>
      </c>
      <c r="B6" s="4" t="s">
        <v>105</v>
      </c>
      <c r="C6" s="5" t="s">
        <v>196</v>
      </c>
      <c r="D6" s="55" t="s">
        <v>263</v>
      </c>
      <c r="E6" s="12">
        <v>45717</v>
      </c>
      <c r="F6" s="7" t="s">
        <v>209</v>
      </c>
      <c r="G6" s="7" t="s">
        <v>16</v>
      </c>
      <c r="H6" s="5" t="s">
        <v>210</v>
      </c>
      <c r="I6" s="7" t="s">
        <v>16</v>
      </c>
      <c r="J6" s="7" t="s">
        <v>16</v>
      </c>
      <c r="K6" s="7" t="s">
        <v>16</v>
      </c>
      <c r="L6" s="7" t="s">
        <v>16</v>
      </c>
      <c r="M6" s="7" t="s">
        <v>16</v>
      </c>
      <c r="N6" s="7" t="s">
        <v>16</v>
      </c>
      <c r="O6" s="9" t="s">
        <v>264</v>
      </c>
    </row>
    <row r="7" spans="1:22" ht="54.75" customHeight="1" x14ac:dyDescent="0.25">
      <c r="A7" s="90" t="s">
        <v>100</v>
      </c>
      <c r="B7" s="53" t="s">
        <v>106</v>
      </c>
      <c r="C7" s="5" t="s">
        <v>266</v>
      </c>
      <c r="D7" s="5" t="s">
        <v>218</v>
      </c>
      <c r="E7" s="12">
        <v>44621</v>
      </c>
      <c r="F7" s="7" t="s">
        <v>209</v>
      </c>
      <c r="G7" s="7" t="s">
        <v>16</v>
      </c>
      <c r="H7" s="5" t="s">
        <v>210</v>
      </c>
      <c r="I7" s="7" t="s">
        <v>16</v>
      </c>
      <c r="J7" s="7" t="s">
        <v>16</v>
      </c>
      <c r="K7" s="7" t="s">
        <v>16</v>
      </c>
      <c r="L7" s="7" t="s">
        <v>16</v>
      </c>
      <c r="M7" s="7" t="s">
        <v>16</v>
      </c>
      <c r="N7" s="7" t="s">
        <v>16</v>
      </c>
      <c r="O7" s="9" t="s">
        <v>265</v>
      </c>
    </row>
    <row r="8" spans="1:22" ht="99" customHeight="1" thickBot="1" x14ac:dyDescent="0.3">
      <c r="A8" s="56" t="s">
        <v>121</v>
      </c>
      <c r="B8" s="89" t="s">
        <v>120</v>
      </c>
      <c r="C8" s="58" t="s">
        <v>196</v>
      </c>
      <c r="D8" s="22" t="s">
        <v>263</v>
      </c>
      <c r="E8" s="87">
        <v>44621</v>
      </c>
      <c r="F8" s="23" t="s">
        <v>209</v>
      </c>
      <c r="G8" s="23" t="s">
        <v>16</v>
      </c>
      <c r="H8" s="58" t="s">
        <v>210</v>
      </c>
      <c r="I8" s="23" t="s">
        <v>16</v>
      </c>
      <c r="J8" s="23" t="s">
        <v>16</v>
      </c>
      <c r="K8" s="23" t="s">
        <v>16</v>
      </c>
      <c r="L8" s="23" t="s">
        <v>16</v>
      </c>
      <c r="M8" s="23" t="s">
        <v>16</v>
      </c>
      <c r="N8" s="23" t="s">
        <v>16</v>
      </c>
      <c r="O8" s="70" t="s">
        <v>122</v>
      </c>
    </row>
    <row r="9" spans="1:22" x14ac:dyDescent="0.25">
      <c r="K9" s="81"/>
      <c r="L9" s="81"/>
      <c r="O9"/>
      <c r="U9" s="81"/>
      <c r="V9" s="81"/>
    </row>
    <row r="10" spans="1:22" x14ac:dyDescent="0.25">
      <c r="K10" s="81"/>
      <c r="L10" s="81"/>
      <c r="O10"/>
      <c r="U10" s="81"/>
      <c r="V10" s="81"/>
    </row>
    <row r="11" spans="1:22" x14ac:dyDescent="0.25">
      <c r="L11" s="81"/>
      <c r="O11"/>
      <c r="V11" s="81"/>
    </row>
    <row r="12" spans="1:22" x14ac:dyDescent="0.25">
      <c r="L12" s="81"/>
      <c r="O12"/>
      <c r="V12" s="81"/>
    </row>
    <row r="13" spans="1:22" x14ac:dyDescent="0.25">
      <c r="L13" s="81"/>
      <c r="O13"/>
      <c r="V13" s="81"/>
    </row>
    <row r="14" spans="1:22" x14ac:dyDescent="0.25">
      <c r="L14" s="81"/>
      <c r="O14"/>
      <c r="V14" s="81"/>
    </row>
    <row r="15" spans="1:22" x14ac:dyDescent="0.25">
      <c r="L15" s="81"/>
      <c r="O15"/>
      <c r="V15" s="81"/>
    </row>
    <row r="16" spans="1:22" x14ac:dyDescent="0.25">
      <c r="L16" s="81"/>
      <c r="O16"/>
      <c r="V16" s="81"/>
    </row>
    <row r="17" spans="12:22" x14ac:dyDescent="0.25">
      <c r="L17" s="81"/>
      <c r="O17"/>
      <c r="V17" s="81"/>
    </row>
    <row r="18" spans="12:22" x14ac:dyDescent="0.25">
      <c r="L18" s="81"/>
      <c r="O18"/>
      <c r="V18" s="81"/>
    </row>
    <row r="19" spans="12:22" x14ac:dyDescent="0.25">
      <c r="N19" s="81"/>
    </row>
    <row r="20" spans="12:22" x14ac:dyDescent="0.25">
      <c r="N20" s="81"/>
    </row>
    <row r="21" spans="12:22" x14ac:dyDescent="0.25">
      <c r="N21" s="81"/>
    </row>
  </sheetData>
  <mergeCells count="2">
    <mergeCell ref="A1:O1"/>
    <mergeCell ref="B3:O3"/>
  </mergeCells>
  <pageMargins left="0.70866141732283472" right="0.70866141732283472" top="0.74803149606299213" bottom="0.74803149606299213" header="0.31496062992125984" footer="0.31496062992125984"/>
  <pageSetup paperSize="9" scale="55"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860D3-63BD-4167-A4FF-B0BEF84EB5D4}">
  <dimension ref="A1:P29"/>
  <sheetViews>
    <sheetView tabSelected="1" workbookViewId="0">
      <selection activeCell="J26" sqref="J26"/>
    </sheetView>
  </sheetViews>
  <sheetFormatPr defaultRowHeight="15" x14ac:dyDescent="0.25"/>
  <cols>
    <col min="2" max="2" width="54.5703125" bestFit="1" customWidth="1"/>
    <col min="4" max="4" width="10.140625" customWidth="1"/>
    <col min="11" max="11" width="11" customWidth="1"/>
    <col min="13" max="13" width="11.5703125" customWidth="1"/>
    <col min="14" max="14" width="11.28515625" customWidth="1"/>
    <col min="15" max="15" width="11.85546875" customWidth="1"/>
    <col min="16" max="16" width="13.42578125" customWidth="1"/>
  </cols>
  <sheetData>
    <row r="1" spans="1:16" ht="19.5" thickBot="1" x14ac:dyDescent="0.3">
      <c r="A1" s="117" t="s">
        <v>164</v>
      </c>
      <c r="B1" s="118"/>
      <c r="C1" s="118"/>
      <c r="D1" s="118"/>
      <c r="E1" s="118"/>
      <c r="F1" s="118"/>
      <c r="G1" s="118"/>
      <c r="H1" s="118"/>
      <c r="I1" s="118"/>
      <c r="J1" s="118"/>
      <c r="K1" s="118"/>
      <c r="L1" s="118"/>
      <c r="M1" s="118"/>
      <c r="N1" s="118"/>
      <c r="O1" s="118"/>
      <c r="P1" s="119"/>
    </row>
    <row r="2" spans="1:16" ht="32.25" thickBot="1" x14ac:dyDescent="0.3">
      <c r="A2" s="68" t="s">
        <v>172</v>
      </c>
      <c r="B2" s="59" t="s">
        <v>109</v>
      </c>
      <c r="C2" s="59" t="s">
        <v>173</v>
      </c>
      <c r="D2" s="59" t="s">
        <v>174</v>
      </c>
      <c r="E2" s="59" t="s">
        <v>175</v>
      </c>
      <c r="F2" s="59" t="s">
        <v>176</v>
      </c>
      <c r="G2" s="59" t="s">
        <v>177</v>
      </c>
      <c r="H2" s="59" t="s">
        <v>178</v>
      </c>
      <c r="I2" s="59" t="s">
        <v>179</v>
      </c>
      <c r="J2" s="59" t="s">
        <v>180</v>
      </c>
      <c r="K2" s="59" t="s">
        <v>181</v>
      </c>
      <c r="L2" s="59" t="s">
        <v>182</v>
      </c>
      <c r="M2" s="59" t="s">
        <v>183</v>
      </c>
      <c r="N2" s="59" t="s">
        <v>184</v>
      </c>
      <c r="O2" s="59" t="s">
        <v>9</v>
      </c>
      <c r="P2" s="116" t="s">
        <v>10</v>
      </c>
    </row>
    <row r="3" spans="1:16" ht="15.75" x14ac:dyDescent="0.25">
      <c r="A3" s="95" t="s">
        <v>185</v>
      </c>
      <c r="B3" s="111" t="s">
        <v>198</v>
      </c>
      <c r="C3" s="148">
        <v>96.666666666666671</v>
      </c>
      <c r="D3" s="148">
        <v>96.346666666666678</v>
      </c>
      <c r="E3" s="148">
        <v>101.07666666666667</v>
      </c>
      <c r="F3" s="148">
        <v>98.05</v>
      </c>
      <c r="G3" s="148">
        <v>68.87</v>
      </c>
      <c r="H3" s="148">
        <v>71.790000000000006</v>
      </c>
      <c r="I3" s="2"/>
      <c r="J3" s="85"/>
      <c r="K3" s="85"/>
      <c r="L3" s="84"/>
      <c r="M3" s="85"/>
      <c r="N3" s="85"/>
      <c r="O3" s="52" t="s">
        <v>19</v>
      </c>
      <c r="P3" s="97" t="s">
        <v>19</v>
      </c>
    </row>
    <row r="4" spans="1:16" ht="15.75" x14ac:dyDescent="0.25">
      <c r="A4" s="98" t="s">
        <v>186</v>
      </c>
      <c r="B4" s="112" t="s">
        <v>199</v>
      </c>
      <c r="C4" s="149">
        <v>169.47333333333333</v>
      </c>
      <c r="D4" s="149">
        <v>174.12333333333333</v>
      </c>
      <c r="E4" s="149">
        <v>187.8133333333333</v>
      </c>
      <c r="F4" s="149">
        <v>193.72666666666669</v>
      </c>
      <c r="G4" s="149">
        <v>116.87333333333333</v>
      </c>
      <c r="H4" s="149">
        <v>127.01666666666665</v>
      </c>
      <c r="I4" s="7"/>
      <c r="J4" s="25"/>
      <c r="K4" s="25"/>
      <c r="L4" s="15"/>
      <c r="M4" s="25"/>
      <c r="N4" s="25"/>
      <c r="O4" s="99" t="s">
        <v>19</v>
      </c>
      <c r="P4" s="100" t="s">
        <v>19</v>
      </c>
    </row>
    <row r="5" spans="1:16" ht="15.75" x14ac:dyDescent="0.25">
      <c r="A5" s="98" t="s">
        <v>187</v>
      </c>
      <c r="B5" s="112" t="s">
        <v>200</v>
      </c>
      <c r="C5" s="149">
        <v>23.993333333333336</v>
      </c>
      <c r="D5" s="149">
        <v>23.883333333333336</v>
      </c>
      <c r="E5" s="149">
        <v>23.103333333333335</v>
      </c>
      <c r="F5" s="149">
        <v>22.073333333333334</v>
      </c>
      <c r="G5" s="149">
        <v>18.743333333333336</v>
      </c>
      <c r="H5" s="149">
        <v>20.813333333333333</v>
      </c>
      <c r="I5" s="7"/>
      <c r="J5" s="25"/>
      <c r="K5" s="25"/>
      <c r="L5" s="15"/>
      <c r="M5" s="25"/>
      <c r="N5" s="25"/>
      <c r="O5" s="99" t="s">
        <v>19</v>
      </c>
      <c r="P5" s="100" t="s">
        <v>19</v>
      </c>
    </row>
    <row r="6" spans="1:16" ht="15.75" x14ac:dyDescent="0.25">
      <c r="A6" s="98" t="s">
        <v>188</v>
      </c>
      <c r="B6" s="112" t="s">
        <v>201</v>
      </c>
      <c r="C6" s="149">
        <v>28.23</v>
      </c>
      <c r="D6" s="149">
        <v>28.293333333333333</v>
      </c>
      <c r="E6" s="149">
        <v>27.603333333333335</v>
      </c>
      <c r="F6" s="149">
        <v>27.350000000000005</v>
      </c>
      <c r="G6" s="149">
        <v>22.953333333333333</v>
      </c>
      <c r="H6" s="149">
        <v>23.649999999999995</v>
      </c>
      <c r="I6" s="7"/>
      <c r="J6" s="25"/>
      <c r="K6" s="25"/>
      <c r="L6" s="15"/>
      <c r="M6" s="25"/>
      <c r="N6" s="25"/>
      <c r="O6" s="99" t="s">
        <v>19</v>
      </c>
      <c r="P6" s="100" t="s">
        <v>19</v>
      </c>
    </row>
    <row r="7" spans="1:16" ht="15.75" x14ac:dyDescent="0.25">
      <c r="A7" s="101"/>
      <c r="B7" s="102"/>
      <c r="C7" s="103"/>
      <c r="D7" s="103"/>
      <c r="E7" s="103"/>
      <c r="F7" s="103"/>
      <c r="G7" s="103"/>
      <c r="H7" s="103"/>
      <c r="I7" s="103"/>
      <c r="J7" s="103"/>
      <c r="K7" s="103"/>
      <c r="L7" s="102"/>
      <c r="M7" s="102"/>
      <c r="N7" s="102"/>
      <c r="O7" s="102"/>
      <c r="P7" s="104"/>
    </row>
    <row r="8" spans="1:16" ht="15.75" x14ac:dyDescent="0.25">
      <c r="A8" s="98" t="s">
        <v>189</v>
      </c>
      <c r="B8" s="113" t="s">
        <v>202</v>
      </c>
      <c r="C8" s="105">
        <v>78.63</v>
      </c>
      <c r="D8" s="106"/>
      <c r="E8" s="106"/>
      <c r="F8" s="106"/>
      <c r="G8" s="106"/>
      <c r="H8" s="106"/>
      <c r="I8" s="106"/>
      <c r="J8" s="106"/>
      <c r="K8" s="106"/>
      <c r="L8" s="106"/>
      <c r="M8" s="106"/>
      <c r="N8" s="107"/>
      <c r="O8" s="99" t="s">
        <v>19</v>
      </c>
      <c r="P8" s="100" t="s">
        <v>19</v>
      </c>
    </row>
    <row r="9" spans="1:16" ht="15.75" x14ac:dyDescent="0.25">
      <c r="A9" s="108" t="s">
        <v>190</v>
      </c>
      <c r="B9" s="17" t="s">
        <v>203</v>
      </c>
      <c r="C9" s="46">
        <v>120.36</v>
      </c>
      <c r="D9" s="47"/>
      <c r="E9" s="47"/>
      <c r="F9" s="47"/>
      <c r="G9" s="47"/>
      <c r="H9" s="47"/>
      <c r="I9" s="47"/>
      <c r="J9" s="47"/>
      <c r="K9" s="47"/>
      <c r="L9" s="47"/>
      <c r="M9" s="47"/>
      <c r="N9" s="48"/>
      <c r="O9" s="109" t="s">
        <v>19</v>
      </c>
      <c r="P9" s="83" t="s">
        <v>19</v>
      </c>
    </row>
    <row r="10" spans="1:16" ht="15.75" x14ac:dyDescent="0.25">
      <c r="A10" s="98" t="s">
        <v>191</v>
      </c>
      <c r="B10" s="114" t="s">
        <v>204</v>
      </c>
      <c r="C10" s="46">
        <v>21.4</v>
      </c>
      <c r="D10" s="47"/>
      <c r="E10" s="47"/>
      <c r="F10" s="47"/>
      <c r="G10" s="47"/>
      <c r="H10" s="47"/>
      <c r="I10" s="47"/>
      <c r="J10" s="47"/>
      <c r="K10" s="47"/>
      <c r="L10" s="47"/>
      <c r="M10" s="47"/>
      <c r="N10" s="48"/>
      <c r="O10" s="99" t="s">
        <v>19</v>
      </c>
      <c r="P10" s="100" t="s">
        <v>19</v>
      </c>
    </row>
    <row r="11" spans="1:16" ht="15.75" x14ac:dyDescent="0.25">
      <c r="A11" s="98" t="s">
        <v>192</v>
      </c>
      <c r="B11" s="114" t="s">
        <v>205</v>
      </c>
      <c r="C11" s="46">
        <v>24.63</v>
      </c>
      <c r="D11" s="47"/>
      <c r="E11" s="47"/>
      <c r="F11" s="47"/>
      <c r="G11" s="47"/>
      <c r="H11" s="47"/>
      <c r="I11" s="47"/>
      <c r="J11" s="47"/>
      <c r="K11" s="47"/>
      <c r="L11" s="47"/>
      <c r="M11" s="47"/>
      <c r="N11" s="48"/>
      <c r="O11" s="99" t="s">
        <v>19</v>
      </c>
      <c r="P11" s="100" t="s">
        <v>19</v>
      </c>
    </row>
    <row r="12" spans="1:16" ht="15.75" thickBot="1" x14ac:dyDescent="0.3">
      <c r="A12" s="49" t="s">
        <v>193</v>
      </c>
      <c r="B12" s="115" t="s">
        <v>206</v>
      </c>
      <c r="C12" s="50" t="s">
        <v>194</v>
      </c>
      <c r="D12" s="50" t="s">
        <v>194</v>
      </c>
      <c r="E12" s="50" t="s">
        <v>194</v>
      </c>
      <c r="F12" s="50" t="s">
        <v>194</v>
      </c>
      <c r="G12" s="50" t="s">
        <v>194</v>
      </c>
      <c r="H12" s="50" t="s">
        <v>194</v>
      </c>
      <c r="I12" s="50"/>
      <c r="J12" s="50"/>
      <c r="K12" s="50"/>
      <c r="L12" s="50"/>
      <c r="M12" s="50"/>
      <c r="N12" s="50"/>
      <c r="O12" s="50" t="s">
        <v>19</v>
      </c>
      <c r="P12" s="51" t="s">
        <v>19</v>
      </c>
    </row>
    <row r="21" spans="3:15" x14ac:dyDescent="0.25">
      <c r="D21" s="93"/>
      <c r="E21" s="93"/>
      <c r="F21" s="93"/>
      <c r="G21" s="93"/>
    </row>
    <row r="22" spans="3:15" x14ac:dyDescent="0.25">
      <c r="D22" s="93"/>
      <c r="E22" s="93"/>
      <c r="F22" s="93"/>
      <c r="G22" s="93"/>
    </row>
    <row r="23" spans="3:15" x14ac:dyDescent="0.25">
      <c r="D23" s="93"/>
      <c r="E23" s="93"/>
      <c r="F23" s="93"/>
      <c r="G23" s="93"/>
      <c r="L23" s="93"/>
      <c r="M23" s="93"/>
      <c r="N23" s="93"/>
      <c r="O23" s="93"/>
    </row>
    <row r="24" spans="3:15" x14ac:dyDescent="0.25">
      <c r="D24" s="93"/>
      <c r="E24" s="93"/>
      <c r="F24" s="93"/>
      <c r="G24" s="93"/>
      <c r="L24" s="93"/>
      <c r="M24" s="93"/>
      <c r="N24" s="93"/>
      <c r="O24" s="93"/>
    </row>
    <row r="25" spans="3:15" x14ac:dyDescent="0.25">
      <c r="D25" s="93"/>
      <c r="E25" s="93"/>
      <c r="F25" s="93"/>
      <c r="G25" s="93"/>
      <c r="L25" s="93"/>
      <c r="M25" s="93"/>
      <c r="N25" s="93"/>
      <c r="O25" s="93"/>
    </row>
    <row r="26" spans="3:15" x14ac:dyDescent="0.25">
      <c r="D26" s="93"/>
      <c r="E26" s="93"/>
      <c r="F26" s="93"/>
      <c r="G26" s="93"/>
      <c r="L26" s="93"/>
      <c r="M26" s="93"/>
      <c r="N26" s="93"/>
      <c r="O26" s="93"/>
    </row>
    <row r="27" spans="3:15" x14ac:dyDescent="0.25">
      <c r="L27" s="93"/>
      <c r="M27" s="93"/>
      <c r="N27" s="93"/>
      <c r="O27" s="93"/>
    </row>
    <row r="28" spans="3:15" x14ac:dyDescent="0.25">
      <c r="L28" s="93"/>
      <c r="M28" s="93"/>
      <c r="N28" s="93"/>
      <c r="O28" s="93"/>
    </row>
    <row r="29" spans="3:15" x14ac:dyDescent="0.25">
      <c r="C29" s="93"/>
      <c r="D29" s="93"/>
      <c r="E29" s="93"/>
      <c r="F29" s="93"/>
    </row>
  </sheetData>
  <mergeCells count="6">
    <mergeCell ref="A1:P1"/>
    <mergeCell ref="A7:P7"/>
    <mergeCell ref="C9:N9"/>
    <mergeCell ref="C10:N10"/>
    <mergeCell ref="C11:N11"/>
    <mergeCell ref="C8:N8"/>
  </mergeCells>
  <pageMargins left="0.70866141732283472" right="0.70866141732283472" top="0.74803149606299213" bottom="0.74803149606299213" header="0.31496062992125984" footer="0.31496062992125984"/>
  <pageSetup paperSize="9" scale="6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Summary</vt:lpstr>
      <vt:lpstr>Capacity Building &amp; SA </vt:lpstr>
      <vt:lpstr>Public Outreach</vt:lpstr>
      <vt:lpstr>Road Dust</vt:lpstr>
      <vt:lpstr>Vehicles</vt:lpstr>
      <vt:lpstr>Industries </vt:lpstr>
      <vt:lpstr>Waste Biomass &amp; Burning</vt:lpstr>
      <vt:lpstr>Domestic Fuel</vt:lpstr>
      <vt:lpstr>Air Quality data</vt:lpstr>
      <vt:lpstr>Sheet3</vt:lpstr>
      <vt:lpstr>Vehicles!Print_Area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UEPPCB</dc:creator>
  <cp:lastModifiedBy>HP</cp:lastModifiedBy>
  <cp:lastPrinted>2021-08-03T08:05:36Z</cp:lastPrinted>
  <dcterms:created xsi:type="dcterms:W3CDTF">2021-07-30T06:23:01Z</dcterms:created>
  <dcterms:modified xsi:type="dcterms:W3CDTF">2021-08-03T08:48:08Z</dcterms:modified>
</cp:coreProperties>
</file>